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8bc695a6758452/Documentos/DOCTORADO/PROYECTOS/PROYECTO MINISTERIO 2022/P-CRESOL/SULFATO P-CRESOL/Artículo/"/>
    </mc:Choice>
  </mc:AlternateContent>
  <xr:revisionPtr revIDLastSave="149" documentId="8_{B42E3315-BF2B-42C9-9568-70B2E65416D9}" xr6:coauthVersionLast="47" xr6:coauthVersionMax="47" xr10:uidLastSave="{6DA43105-88AB-4CA2-AEED-1DC3CA697F4E}"/>
  <bookViews>
    <workbookView xWindow="-110" yWindow="-110" windowWidth="19420" windowHeight="10300" firstSheet="1" activeTab="3" xr2:uid="{6F98BEFC-0DE8-4943-A369-14DF054F2A2B}"/>
  </bookViews>
  <sheets>
    <sheet name="PAR pCS" sheetId="1" r:id="rId1"/>
    <sheet name="PAR pCS Ko" sheetId="2" r:id="rId2"/>
    <sheet name="mAbcg2 pCS" sheetId="3" r:id="rId3"/>
    <sheet name="mAbcg2 pCS Ko" sheetId="4" r:id="rId4"/>
    <sheet name="hABCG2 pCS" sheetId="5" r:id="rId5"/>
    <sheet name="hABCG2 pCS Ko" sheetId="6" r:id="rId6"/>
    <sheet name="oABCG2 pCS" sheetId="7" r:id="rId7"/>
    <sheet name="oABCG2 pCS Ko" sheetId="8" r:id="rId8"/>
    <sheet name="bABCG2 pCS" sheetId="9" r:id="rId9"/>
    <sheet name="bABCG2 pCS Ko" sheetId="10" r:id="rId10"/>
    <sheet name="Plasma levels male mice" sheetId="11" r:id="rId11"/>
    <sheet name="Tissue levels male mice" sheetId="12" r:id="rId12"/>
    <sheet name="Plasma_milk levels female mice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3" l="1"/>
  <c r="J5" i="13"/>
  <c r="J3" i="13"/>
  <c r="K4" i="13"/>
  <c r="J4" i="13"/>
  <c r="K3" i="13"/>
  <c r="I5" i="13"/>
  <c r="H5" i="13"/>
  <c r="I4" i="13"/>
  <c r="H4" i="13"/>
  <c r="I3" i="13"/>
  <c r="H3" i="13"/>
  <c r="I4" i="12" l="1"/>
  <c r="H4" i="12"/>
  <c r="H9" i="12"/>
  <c r="H8" i="12"/>
  <c r="H7" i="12"/>
  <c r="H6" i="12"/>
  <c r="H5" i="12"/>
  <c r="K4" i="12"/>
  <c r="K5" i="12"/>
  <c r="K6" i="12"/>
  <c r="K7" i="12"/>
  <c r="K8" i="12"/>
  <c r="K9" i="12"/>
  <c r="K10" i="12"/>
  <c r="I10" i="12"/>
  <c r="I5" i="12"/>
  <c r="I6" i="12"/>
  <c r="I7" i="12"/>
  <c r="I8" i="12"/>
  <c r="I9" i="12"/>
  <c r="K3" i="12"/>
  <c r="I3" i="12"/>
  <c r="J4" i="12"/>
  <c r="J5" i="12"/>
  <c r="J6" i="12"/>
  <c r="J7" i="12"/>
  <c r="J8" i="12"/>
  <c r="J9" i="12"/>
  <c r="J10" i="12"/>
  <c r="H10" i="12"/>
  <c r="J3" i="12"/>
  <c r="H3" i="12"/>
  <c r="F17" i="5" l="1"/>
  <c r="E17" i="5"/>
  <c r="D15" i="5"/>
  <c r="D16" i="5"/>
  <c r="D17" i="5"/>
  <c r="D14" i="5"/>
  <c r="D17" i="3" l="1"/>
  <c r="D16" i="3"/>
  <c r="D15" i="3"/>
  <c r="D14" i="3"/>
  <c r="F97" i="2"/>
  <c r="E97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74" i="2"/>
  <c r="F65" i="1"/>
  <c r="E65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50" i="1"/>
  <c r="D25" i="4"/>
  <c r="D23" i="4"/>
  <c r="D22" i="4"/>
  <c r="D21" i="4"/>
  <c r="D20" i="4"/>
  <c r="E25" i="4" s="1"/>
  <c r="D25" i="6"/>
  <c r="F25" i="6" s="1"/>
  <c r="D24" i="6"/>
  <c r="D23" i="6"/>
  <c r="D22" i="6"/>
  <c r="D21" i="6"/>
  <c r="D20" i="6"/>
  <c r="D25" i="10"/>
  <c r="D24" i="10"/>
  <c r="D23" i="10"/>
  <c r="D22" i="10"/>
  <c r="D21" i="10"/>
  <c r="D20" i="10"/>
  <c r="D17" i="9"/>
  <c r="D16" i="9"/>
  <c r="D15" i="9"/>
  <c r="D14" i="9"/>
  <c r="F25" i="8"/>
  <c r="E25" i="8"/>
  <c r="D21" i="8"/>
  <c r="D22" i="8"/>
  <c r="D23" i="8"/>
  <c r="D24" i="8"/>
  <c r="D25" i="8"/>
  <c r="D20" i="8"/>
  <c r="F17" i="7"/>
  <c r="E17" i="7"/>
  <c r="D15" i="7"/>
  <c r="D16" i="7"/>
  <c r="D17" i="7"/>
  <c r="D14" i="7"/>
  <c r="F25" i="10" l="1"/>
  <c r="F17" i="9"/>
  <c r="F17" i="3"/>
  <c r="E17" i="3"/>
  <c r="F25" i="4"/>
  <c r="E25" i="6"/>
  <c r="E25" i="10"/>
  <c r="E17" i="9"/>
</calcChain>
</file>

<file path=xl/sharedStrings.xml><?xml version="1.0" encoding="utf-8"?>
<sst xmlns="http://schemas.openxmlformats.org/spreadsheetml/2006/main" count="337" uniqueCount="39">
  <si>
    <t>BA</t>
  </si>
  <si>
    <t>AB</t>
  </si>
  <si>
    <t>Time (H)</t>
  </si>
  <si>
    <t>Mean</t>
  </si>
  <si>
    <t>SD</t>
  </si>
  <si>
    <t>Time (h)</t>
  </si>
  <si>
    <t>Ratio (4h)</t>
  </si>
  <si>
    <t>S.D.</t>
  </si>
  <si>
    <t>Media</t>
  </si>
  <si>
    <t xml:space="preserve">Mean </t>
  </si>
  <si>
    <t>Time (min)</t>
  </si>
  <si>
    <r>
      <t>pCS Concentration (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g/ml)</t>
    </r>
  </si>
  <si>
    <t>Mice</t>
  </si>
  <si>
    <t>Time</t>
  </si>
  <si>
    <t>WT</t>
  </si>
  <si>
    <t>KO</t>
  </si>
  <si>
    <t>Mean (µg/ml)</t>
  </si>
  <si>
    <t>LIVER</t>
  </si>
  <si>
    <t>KIDNEY</t>
  </si>
  <si>
    <t>INTESTINE</t>
  </si>
  <si>
    <t>IC</t>
  </si>
  <si>
    <t>BRAIN</t>
  </si>
  <si>
    <t>TESTIS</t>
  </si>
  <si>
    <t>SPLEEN</t>
  </si>
  <si>
    <t>HEART</t>
  </si>
  <si>
    <t>Tissue</t>
  </si>
  <si>
    <t>Liver</t>
  </si>
  <si>
    <t>Kidney</t>
  </si>
  <si>
    <t>Intestine</t>
  </si>
  <si>
    <t>Small intestinal content</t>
  </si>
  <si>
    <t>Brain</t>
  </si>
  <si>
    <t>Testis</t>
  </si>
  <si>
    <t>Spleen</t>
  </si>
  <si>
    <t>Heart</t>
  </si>
  <si>
    <r>
      <t>PLASMA pCS Concentration (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g/ml)</t>
    </r>
  </si>
  <si>
    <t>MILK pCS Concentration (µg/ml)</t>
  </si>
  <si>
    <t>Milk/plasma ratio</t>
  </si>
  <si>
    <t>Plasma</t>
  </si>
  <si>
    <t>Milk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</si>
</sst>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4" borderId="0" xfId="0" applyFill="1"/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/>
    <xf numFmtId="0" fontId="0" fillId="6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3DE0-B989-4421-9F81-54ADF5EB9CEA}">
  <dimension ref="A1:I65"/>
  <sheetViews>
    <sheetView topLeftCell="A48" zoomScale="66" zoomScaleNormal="85" workbookViewId="0">
      <selection activeCellId="2" sqref="E64:F64 D1 A1:C1"/>
    </sheetView>
  </sheetViews>
  <sheetFormatPr baseColWidth="10" defaultRowHeight="14.5" x14ac:dyDescent="0.35"/>
  <sheetData>
    <row r="1" spans="1:9" x14ac:dyDescent="0.35">
      <c r="A1" s="14" t="s">
        <v>2</v>
      </c>
      <c r="B1" s="14" t="s">
        <v>0</v>
      </c>
      <c r="C1" s="14" t="s">
        <v>1</v>
      </c>
      <c r="D1" s="14" t="s">
        <v>6</v>
      </c>
      <c r="F1" s="23" t="s">
        <v>0</v>
      </c>
      <c r="G1" s="23"/>
      <c r="H1" s="23" t="s">
        <v>1</v>
      </c>
      <c r="I1" s="23"/>
    </row>
    <row r="2" spans="1:9" x14ac:dyDescent="0.35">
      <c r="A2" s="24">
        <v>1</v>
      </c>
      <c r="B2">
        <v>3.8282854465336067</v>
      </c>
      <c r="C2">
        <v>3.8003708651526331</v>
      </c>
      <c r="F2" s="1" t="s">
        <v>3</v>
      </c>
      <c r="G2" s="1" t="s">
        <v>4</v>
      </c>
      <c r="H2" s="1" t="s">
        <v>3</v>
      </c>
      <c r="I2" s="1" t="s">
        <v>4</v>
      </c>
    </row>
    <row r="3" spans="1:9" x14ac:dyDescent="0.35">
      <c r="A3" s="24"/>
      <c r="B3">
        <v>4.6178693198811631</v>
      </c>
      <c r="C3">
        <v>3.6229138835164396</v>
      </c>
      <c r="E3" s="1">
        <v>0</v>
      </c>
      <c r="F3">
        <v>0</v>
      </c>
      <c r="G3">
        <v>0</v>
      </c>
      <c r="H3">
        <v>0</v>
      </c>
      <c r="I3">
        <v>0</v>
      </c>
    </row>
    <row r="4" spans="1:9" x14ac:dyDescent="0.35">
      <c r="A4" s="24"/>
      <c r="B4">
        <v>4.4949042042769323</v>
      </c>
      <c r="C4">
        <v>4.6402178395397078</v>
      </c>
      <c r="E4" s="1">
        <v>1</v>
      </c>
      <c r="F4">
        <v>3.7678079720967825</v>
      </c>
      <c r="G4">
        <v>1.1157250229434506</v>
      </c>
      <c r="H4">
        <v>3.7707417490597654</v>
      </c>
      <c r="I4">
        <v>1.1157250229434506</v>
      </c>
    </row>
    <row r="5" spans="1:9" x14ac:dyDescent="0.35">
      <c r="A5" s="24"/>
      <c r="B5">
        <v>4.253369378096914</v>
      </c>
      <c r="C5">
        <v>4.7010924705281685</v>
      </c>
      <c r="E5" s="1">
        <v>2</v>
      </c>
      <c r="F5">
        <v>6.2878960292189241</v>
      </c>
      <c r="G5">
        <v>1.755632056185485</v>
      </c>
      <c r="H5">
        <v>6.1934310824061836</v>
      </c>
      <c r="I5">
        <v>2.3996342413770484</v>
      </c>
    </row>
    <row r="6" spans="1:9" x14ac:dyDescent="0.35">
      <c r="A6" s="24"/>
      <c r="B6">
        <v>3.9861401945925934</v>
      </c>
      <c r="C6">
        <v>4.2915649548225874</v>
      </c>
      <c r="E6" s="1">
        <v>3</v>
      </c>
      <c r="F6">
        <v>8.0299794517214202</v>
      </c>
      <c r="G6">
        <v>1.5490775441900739</v>
      </c>
      <c r="H6">
        <v>6.7550414794975167</v>
      </c>
      <c r="I6">
        <v>1.9428602664168362</v>
      </c>
    </row>
    <row r="7" spans="1:9" x14ac:dyDescent="0.35">
      <c r="A7" s="24"/>
      <c r="B7">
        <v>4.244710020014578</v>
      </c>
      <c r="C7">
        <v>3.3822321459560141</v>
      </c>
      <c r="E7" s="1">
        <v>4</v>
      </c>
      <c r="F7">
        <v>10.501119357156279</v>
      </c>
      <c r="G7">
        <v>2.1977685021714497</v>
      </c>
      <c r="H7">
        <v>10.182632382242677</v>
      </c>
      <c r="I7">
        <v>2.5130892271267027</v>
      </c>
    </row>
    <row r="8" spans="1:9" x14ac:dyDescent="0.35">
      <c r="A8" s="24"/>
      <c r="B8">
        <v>3.539316451464205</v>
      </c>
      <c r="C8">
        <v>2.4345147940084395</v>
      </c>
    </row>
    <row r="9" spans="1:9" x14ac:dyDescent="0.35">
      <c r="A9" s="24"/>
      <c r="B9">
        <v>1.8251339283477077</v>
      </c>
      <c r="C9">
        <v>1.6447253028108666</v>
      </c>
    </row>
    <row r="10" spans="1:9" x14ac:dyDescent="0.35">
      <c r="A10" s="24"/>
      <c r="B10">
        <v>2.2911895443178798</v>
      </c>
      <c r="C10">
        <v>2.1318285917603372</v>
      </c>
    </row>
    <row r="11" spans="1:9" x14ac:dyDescent="0.35">
      <c r="A11" s="24"/>
      <c r="B11">
        <v>3.4649626567628862</v>
      </c>
      <c r="C11">
        <v>2.9454806229120147</v>
      </c>
    </row>
    <row r="12" spans="1:9" x14ac:dyDescent="0.35">
      <c r="A12" s="24"/>
      <c r="B12">
        <v>2.9035022767422478</v>
      </c>
      <c r="C12">
        <v>3.5261810782604646</v>
      </c>
    </row>
    <row r="13" spans="1:9" x14ac:dyDescent="0.35">
      <c r="A13" s="24"/>
      <c r="B13">
        <v>6.1240318202303712</v>
      </c>
      <c r="C13">
        <v>6.6821435683516572</v>
      </c>
    </row>
    <row r="14" spans="1:9" x14ac:dyDescent="0.35">
      <c r="A14" s="24"/>
      <c r="B14">
        <v>5.1854607959249988</v>
      </c>
      <c r="C14">
        <v>6.2435148987014069</v>
      </c>
    </row>
    <row r="15" spans="1:9" x14ac:dyDescent="0.35">
      <c r="A15" s="24"/>
      <c r="B15">
        <v>2.6477403801190862</v>
      </c>
      <c r="C15">
        <v>3.076387517795351</v>
      </c>
    </row>
    <row r="16" spans="1:9" x14ac:dyDescent="0.35">
      <c r="A16" s="24"/>
      <c r="B16">
        <v>4.1565783047395382</v>
      </c>
      <c r="C16">
        <v>4.8486485924786713</v>
      </c>
    </row>
    <row r="17" spans="1:3" x14ac:dyDescent="0.35">
      <c r="A17" s="24"/>
      <c r="B17">
        <v>2.7217328315038172</v>
      </c>
      <c r="C17">
        <v>2.3600508583614896</v>
      </c>
    </row>
    <row r="18" spans="1:3" x14ac:dyDescent="0.35">
      <c r="A18" s="25">
        <v>2</v>
      </c>
      <c r="B18">
        <v>5.1106586299848447</v>
      </c>
      <c r="C18">
        <v>4.0503488089591269</v>
      </c>
    </row>
    <row r="19" spans="1:3" x14ac:dyDescent="0.35">
      <c r="A19" s="25"/>
      <c r="B19">
        <v>3.0993671691520994</v>
      </c>
      <c r="C19">
        <v>4.6941703205803069</v>
      </c>
    </row>
    <row r="20" spans="1:3" x14ac:dyDescent="0.35">
      <c r="A20" s="25"/>
      <c r="B20">
        <v>4.2596410534367388</v>
      </c>
      <c r="C20">
        <v>5.3355689399273594</v>
      </c>
    </row>
    <row r="21" spans="1:3" x14ac:dyDescent="0.35">
      <c r="A21" s="25"/>
      <c r="B21">
        <v>3.3645541535172812</v>
      </c>
      <c r="C21">
        <v>2.3615705305175498</v>
      </c>
    </row>
    <row r="22" spans="1:3" x14ac:dyDescent="0.35">
      <c r="A22" s="25"/>
      <c r="B22">
        <v>7.6605586904073526</v>
      </c>
      <c r="C22">
        <v>5.2319901102625961</v>
      </c>
    </row>
    <row r="23" spans="1:3" x14ac:dyDescent="0.35">
      <c r="A23" s="25"/>
      <c r="B23">
        <v>6.9766514465734852</v>
      </c>
      <c r="C23">
        <v>8.4321974757242835</v>
      </c>
    </row>
    <row r="24" spans="1:3" x14ac:dyDescent="0.35">
      <c r="A24" s="25"/>
      <c r="B24">
        <v>7.0712756835304642</v>
      </c>
      <c r="C24">
        <v>3.727098374712809</v>
      </c>
    </row>
    <row r="25" spans="1:3" x14ac:dyDescent="0.35">
      <c r="A25" s="25"/>
      <c r="B25">
        <v>6.0187336767622543</v>
      </c>
      <c r="C25">
        <v>9.4905513408782944</v>
      </c>
    </row>
    <row r="26" spans="1:3" x14ac:dyDescent="0.35">
      <c r="A26" s="25"/>
      <c r="B26">
        <v>9.2777562335579749</v>
      </c>
      <c r="C26">
        <v>8.8202618146754563</v>
      </c>
    </row>
    <row r="27" spans="1:3" x14ac:dyDescent="0.35">
      <c r="A27" s="25"/>
      <c r="B27">
        <v>9.188143924704697</v>
      </c>
      <c r="C27">
        <v>12.041588496085357</v>
      </c>
    </row>
    <row r="28" spans="1:3" x14ac:dyDescent="0.35">
      <c r="A28" s="25"/>
      <c r="B28">
        <v>8.5568360125944327</v>
      </c>
      <c r="C28">
        <v>8.1468934772894954</v>
      </c>
    </row>
    <row r="29" spans="1:3" x14ac:dyDescent="0.35">
      <c r="A29" s="25"/>
      <c r="B29">
        <v>7.7166876227489523</v>
      </c>
      <c r="C29">
        <v>7.5951077073353215</v>
      </c>
    </row>
    <row r="30" spans="1:3" x14ac:dyDescent="0.35">
      <c r="A30" s="25"/>
      <c r="B30">
        <v>5.7234636451562793</v>
      </c>
      <c r="C30">
        <v>4.1704460603266398</v>
      </c>
    </row>
    <row r="31" spans="1:3" x14ac:dyDescent="0.35">
      <c r="A31" s="25"/>
      <c r="B31">
        <v>2.6294557171994568</v>
      </c>
      <c r="C31">
        <v>5.1566798799280367</v>
      </c>
    </row>
    <row r="32" spans="1:3" x14ac:dyDescent="0.35">
      <c r="A32" s="25"/>
      <c r="B32">
        <v>5.437944926741956</v>
      </c>
      <c r="C32">
        <v>5.4764250773975762</v>
      </c>
    </row>
    <row r="33" spans="1:3" x14ac:dyDescent="0.35">
      <c r="A33" s="25"/>
      <c r="B33">
        <v>8.5146078814344932</v>
      </c>
      <c r="C33">
        <v>4.3639989038987386</v>
      </c>
    </row>
    <row r="34" spans="1:3" x14ac:dyDescent="0.35">
      <c r="A34" s="25">
        <v>3</v>
      </c>
      <c r="B34">
        <v>7.8855119913925753</v>
      </c>
      <c r="C34">
        <v>6.5058944664900462</v>
      </c>
    </row>
    <row r="35" spans="1:3" x14ac:dyDescent="0.35">
      <c r="A35" s="25"/>
      <c r="B35">
        <v>5.4317017018175102</v>
      </c>
      <c r="C35">
        <v>7.4325809549151414</v>
      </c>
    </row>
    <row r="36" spans="1:3" x14ac:dyDescent="0.35">
      <c r="A36" s="25"/>
      <c r="B36">
        <v>7.7472886515948955</v>
      </c>
      <c r="C36">
        <v>5.0726656569289448</v>
      </c>
    </row>
    <row r="37" spans="1:3" x14ac:dyDescent="0.35">
      <c r="A37" s="25"/>
      <c r="B37">
        <v>5.4317017018175102</v>
      </c>
      <c r="C37">
        <v>4.859911555080517</v>
      </c>
    </row>
    <row r="38" spans="1:3" x14ac:dyDescent="0.35">
      <c r="A38" s="25"/>
      <c r="B38">
        <v>7.9855641736286964</v>
      </c>
      <c r="C38">
        <v>8.1450760672342621</v>
      </c>
    </row>
    <row r="39" spans="1:3" x14ac:dyDescent="0.35">
      <c r="A39" s="25"/>
      <c r="B39">
        <v>7.1541084282096792</v>
      </c>
      <c r="C39">
        <v>8.352441528921501</v>
      </c>
    </row>
    <row r="40" spans="1:3" x14ac:dyDescent="0.35">
      <c r="A40" s="25"/>
      <c r="B40">
        <v>7.4267049805921195</v>
      </c>
      <c r="C40">
        <v>6.3407801116689448</v>
      </c>
    </row>
    <row r="41" spans="1:3" x14ac:dyDescent="0.35">
      <c r="A41" s="25"/>
      <c r="B41">
        <v>8.3920078978887194</v>
      </c>
      <c r="C41">
        <v>8.4446270803369625</v>
      </c>
    </row>
    <row r="42" spans="1:3" x14ac:dyDescent="0.35">
      <c r="A42" s="25"/>
      <c r="B42">
        <v>7.1592156233869719</v>
      </c>
      <c r="C42">
        <v>3.854730965637168</v>
      </c>
    </row>
    <row r="43" spans="1:3" x14ac:dyDescent="0.35">
      <c r="A43" s="25"/>
      <c r="B43">
        <v>10.218229096824221</v>
      </c>
      <c r="C43">
        <v>11.489823166216759</v>
      </c>
    </row>
    <row r="44" spans="1:3" x14ac:dyDescent="0.35">
      <c r="A44" s="25"/>
      <c r="B44">
        <v>9.8877487920679989</v>
      </c>
      <c r="C44">
        <v>7.6395803418893005</v>
      </c>
    </row>
    <row r="45" spans="1:3" x14ac:dyDescent="0.35">
      <c r="A45" s="25"/>
      <c r="B45">
        <v>9.8311515443711937</v>
      </c>
      <c r="C45">
        <v>7.2984247099391055</v>
      </c>
    </row>
    <row r="46" spans="1:3" x14ac:dyDescent="0.35">
      <c r="A46" s="25"/>
      <c r="B46">
        <v>9.0867997464487225</v>
      </c>
      <c r="C46">
        <v>5.3832884769257943</v>
      </c>
    </row>
    <row r="47" spans="1:3" x14ac:dyDescent="0.35">
      <c r="A47" s="25"/>
      <c r="B47">
        <v>10.528612845905251</v>
      </c>
      <c r="C47">
        <v>4.987374393399354</v>
      </c>
    </row>
    <row r="48" spans="1:3" x14ac:dyDescent="0.35">
      <c r="A48" s="25"/>
      <c r="B48">
        <v>7.1592156233869719</v>
      </c>
      <c r="C48">
        <v>4.6386072517593009</v>
      </c>
    </row>
    <row r="49" spans="1:6" x14ac:dyDescent="0.35">
      <c r="A49" s="25"/>
      <c r="B49">
        <v>7.1541084282096792</v>
      </c>
      <c r="C49">
        <v>7.6348569446171757</v>
      </c>
    </row>
    <row r="50" spans="1:6" x14ac:dyDescent="0.35">
      <c r="A50" s="25">
        <v>4</v>
      </c>
      <c r="B50">
        <v>9.1480070982792672</v>
      </c>
      <c r="C50">
        <v>8.7113432895340246</v>
      </c>
      <c r="D50">
        <f>B50/C50</f>
        <v>1.050125886930648</v>
      </c>
    </row>
    <row r="51" spans="1:6" x14ac:dyDescent="0.35">
      <c r="A51" s="25"/>
      <c r="B51">
        <v>8.5917093693298501</v>
      </c>
      <c r="C51">
        <v>8.3185452515303169</v>
      </c>
      <c r="D51">
        <f t="shared" ref="D51:D65" si="0">B51/C51</f>
        <v>1.0328379674017258</v>
      </c>
    </row>
    <row r="52" spans="1:6" x14ac:dyDescent="0.35">
      <c r="A52" s="25"/>
      <c r="B52">
        <v>8.5479764094440753</v>
      </c>
      <c r="C52">
        <v>7.6270021535218921</v>
      </c>
      <c r="D52">
        <f t="shared" si="0"/>
        <v>1.1207518022657053</v>
      </c>
    </row>
    <row r="53" spans="1:6" x14ac:dyDescent="0.35">
      <c r="A53" s="25"/>
      <c r="B53">
        <v>8.7895112356240954</v>
      </c>
      <c r="C53">
        <v>8.6186695293016431</v>
      </c>
      <c r="D53">
        <f t="shared" si="0"/>
        <v>1.0198222829801777</v>
      </c>
    </row>
    <row r="54" spans="1:6" x14ac:dyDescent="0.35">
      <c r="A54" s="25"/>
      <c r="B54">
        <v>10.540624963846501</v>
      </c>
      <c r="C54">
        <v>12.748013003690547</v>
      </c>
      <c r="D54">
        <f t="shared" si="0"/>
        <v>0.82684454124693729</v>
      </c>
    </row>
    <row r="55" spans="1:6" x14ac:dyDescent="0.35">
      <c r="A55" s="25"/>
      <c r="B55">
        <v>10.118930550574406</v>
      </c>
      <c r="C55">
        <v>8.8521119428022725</v>
      </c>
      <c r="D55">
        <f t="shared" si="0"/>
        <v>1.1431091942756322</v>
      </c>
    </row>
    <row r="56" spans="1:6" x14ac:dyDescent="0.35">
      <c r="A56" s="25"/>
      <c r="B56">
        <v>10.253228036938165</v>
      </c>
      <c r="C56">
        <v>10.236511643221501</v>
      </c>
      <c r="D56">
        <f t="shared" si="0"/>
        <v>1.0016330166270786</v>
      </c>
    </row>
    <row r="57" spans="1:6" x14ac:dyDescent="0.35">
      <c r="A57" s="25"/>
      <c r="B57">
        <v>11.319653498801989</v>
      </c>
      <c r="C57">
        <v>11.943232782453766</v>
      </c>
      <c r="D57">
        <f t="shared" si="0"/>
        <v>0.94778806584362152</v>
      </c>
    </row>
    <row r="58" spans="1:6" x14ac:dyDescent="0.35">
      <c r="A58" s="25"/>
      <c r="B58">
        <v>8.1049947779074767</v>
      </c>
      <c r="C58">
        <v>7.6088959882042149</v>
      </c>
      <c r="D58">
        <f t="shared" si="0"/>
        <v>1.0651998385143318</v>
      </c>
    </row>
    <row r="59" spans="1:6" x14ac:dyDescent="0.35">
      <c r="A59" s="25"/>
      <c r="B59">
        <v>11.892682360270088</v>
      </c>
      <c r="C59">
        <v>10.668412355677097</v>
      </c>
      <c r="D59">
        <f t="shared" si="0"/>
        <v>1.1147565320665083</v>
      </c>
    </row>
    <row r="60" spans="1:6" x14ac:dyDescent="0.35">
      <c r="A60" s="25"/>
      <c r="B60">
        <v>15.494761046222989</v>
      </c>
      <c r="C60">
        <v>14.820621358208562</v>
      </c>
      <c r="D60">
        <f t="shared" si="0"/>
        <v>1.0454866008462624</v>
      </c>
    </row>
    <row r="61" spans="1:6" x14ac:dyDescent="0.35">
      <c r="A61" s="25"/>
      <c r="B61">
        <v>15.184343236393088</v>
      </c>
      <c r="C61">
        <v>15.109090434010083</v>
      </c>
      <c r="D61">
        <f t="shared" si="0"/>
        <v>1.0049806308799114</v>
      </c>
    </row>
    <row r="62" spans="1:6" x14ac:dyDescent="0.35">
      <c r="A62" s="25"/>
      <c r="B62">
        <v>8.4110760450057249</v>
      </c>
      <c r="C62">
        <v>7.1387874614176505</v>
      </c>
      <c r="D62">
        <f t="shared" si="0"/>
        <v>1.1782219446179474</v>
      </c>
    </row>
    <row r="63" spans="1:6" x14ac:dyDescent="0.35">
      <c r="A63" s="25"/>
      <c r="B63">
        <v>11.074558687283556</v>
      </c>
      <c r="C63">
        <v>12.262127119861674</v>
      </c>
      <c r="D63">
        <f t="shared" si="0"/>
        <v>0.90315151515151515</v>
      </c>
    </row>
    <row r="64" spans="1:6" x14ac:dyDescent="0.35">
      <c r="A64" s="25"/>
      <c r="B64">
        <v>10.319978460450113</v>
      </c>
      <c r="C64">
        <v>9.4568126745469048</v>
      </c>
      <c r="D64">
        <f t="shared" si="0"/>
        <v>1.0912744933846925</v>
      </c>
      <c r="E64" s="14" t="s">
        <v>8</v>
      </c>
      <c r="F64" s="14" t="s">
        <v>4</v>
      </c>
    </row>
    <row r="65" spans="1:6" x14ac:dyDescent="0.35">
      <c r="A65" s="25"/>
      <c r="B65">
        <v>10.22587393812908</v>
      </c>
      <c r="C65">
        <v>8.8019411279006743</v>
      </c>
      <c r="D65">
        <f t="shared" si="0"/>
        <v>1.1617748618784529</v>
      </c>
      <c r="E65">
        <f>AVERAGE(D50:D65)</f>
        <v>1.0442349484319466</v>
      </c>
      <c r="F65">
        <f>STDEV(D50:D65)</f>
        <v>9.5081621659168933E-2</v>
      </c>
    </row>
  </sheetData>
  <mergeCells count="6">
    <mergeCell ref="F1:G1"/>
    <mergeCell ref="H1:I1"/>
    <mergeCell ref="A2:A17"/>
    <mergeCell ref="A34:A49"/>
    <mergeCell ref="A50:A65"/>
    <mergeCell ref="A18:A3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26C7-0AB9-47DC-B298-1F92C8451BC7}">
  <dimension ref="A1:J25"/>
  <sheetViews>
    <sheetView workbookViewId="0">
      <selection activeCell="G17" sqref="G17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ht="15" thickBot="1" x14ac:dyDescent="0.4">
      <c r="A2" s="24">
        <v>1</v>
      </c>
      <c r="B2" s="2">
        <v>4.7929086915594601</v>
      </c>
      <c r="C2" s="8">
        <v>4.0785109148774037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ht="15" thickBot="1" x14ac:dyDescent="0.4">
      <c r="A3" s="24"/>
      <c r="B3" s="2">
        <v>6.1813617822403515</v>
      </c>
      <c r="C3" s="8">
        <v>6.0132681877269256</v>
      </c>
      <c r="F3" s="1">
        <v>0</v>
      </c>
      <c r="G3" s="15">
        <v>0</v>
      </c>
      <c r="H3" s="16">
        <v>0</v>
      </c>
      <c r="I3" s="15">
        <v>0</v>
      </c>
      <c r="J3" s="16">
        <v>0</v>
      </c>
    </row>
    <row r="4" spans="1:10" ht="15" thickBot="1" x14ac:dyDescent="0.4">
      <c r="A4" s="24"/>
      <c r="B4" s="2">
        <v>5.3560222331794343</v>
      </c>
      <c r="C4" s="8">
        <v>5.3139988345510778</v>
      </c>
      <c r="F4" s="1">
        <v>1</v>
      </c>
      <c r="G4" s="17">
        <v>4.4899432723345294</v>
      </c>
      <c r="H4" s="17">
        <v>1.1593390454371189</v>
      </c>
      <c r="I4" s="17">
        <v>4.287732495311821</v>
      </c>
      <c r="J4" s="17">
        <v>1.3657869184232907</v>
      </c>
    </row>
    <row r="5" spans="1:10" ht="15" thickBot="1" x14ac:dyDescent="0.4">
      <c r="A5" s="24"/>
      <c r="B5" s="2">
        <v>3.6355347536698779</v>
      </c>
      <c r="C5" s="8">
        <v>3.294532413457739</v>
      </c>
      <c r="F5" s="1">
        <v>2</v>
      </c>
      <c r="G5" s="17">
        <v>5.615677664868886</v>
      </c>
      <c r="H5" s="17">
        <v>1.4643670452961486</v>
      </c>
      <c r="I5" s="17">
        <v>5.8631894110263234</v>
      </c>
      <c r="J5" s="17">
        <v>1.625173912119636</v>
      </c>
    </row>
    <row r="6" spans="1:10" ht="15" thickBot="1" x14ac:dyDescent="0.4">
      <c r="A6" s="24"/>
      <c r="B6" s="2">
        <v>3.1158253046834634</v>
      </c>
      <c r="C6" s="8">
        <v>2.7383521259459624</v>
      </c>
      <c r="F6" s="1">
        <v>3</v>
      </c>
      <c r="G6" s="17">
        <v>7.3491775697716655</v>
      </c>
      <c r="H6" s="17">
        <v>1.7378061350866849</v>
      </c>
      <c r="I6" s="17">
        <v>6.9451441619436247</v>
      </c>
      <c r="J6" s="17">
        <v>2.1639694763538047</v>
      </c>
    </row>
    <row r="7" spans="1:10" ht="15" thickBot="1" x14ac:dyDescent="0.4">
      <c r="A7" s="24"/>
      <c r="B7" s="2">
        <v>3.8580068686745883</v>
      </c>
      <c r="C7" s="8"/>
      <c r="F7" s="1">
        <v>4</v>
      </c>
      <c r="G7" s="18">
        <v>8.6769252873420673</v>
      </c>
      <c r="H7" s="18">
        <v>1.5431606648790037</v>
      </c>
      <c r="I7" s="18">
        <v>9.3760038526491734</v>
      </c>
      <c r="J7" s="18">
        <v>1.6659824213255998</v>
      </c>
    </row>
    <row r="8" spans="1:10" ht="15" thickBot="1" x14ac:dyDescent="0.4">
      <c r="A8" s="24">
        <v>2</v>
      </c>
      <c r="B8" s="2">
        <v>6.9882110359047918</v>
      </c>
      <c r="C8" s="8">
        <v>6.9865300999596567</v>
      </c>
    </row>
    <row r="9" spans="1:10" ht="15" thickBot="1" x14ac:dyDescent="0.4">
      <c r="A9" s="24"/>
      <c r="B9" s="2">
        <v>7.7126944282576533</v>
      </c>
      <c r="C9" s="8">
        <v>6.1477430633376668</v>
      </c>
    </row>
    <row r="10" spans="1:10" ht="15" thickBot="1" x14ac:dyDescent="0.4">
      <c r="A10" s="24"/>
      <c r="B10" s="2">
        <v>5.2618898202519162</v>
      </c>
      <c r="C10" s="8">
        <v>8.2388273790846753</v>
      </c>
    </row>
    <row r="11" spans="1:10" ht="15" thickBot="1" x14ac:dyDescent="0.4">
      <c r="A11" s="24"/>
      <c r="B11" s="2">
        <v>5.4171352156338326</v>
      </c>
      <c r="C11" s="8">
        <v>5.5374889827675284</v>
      </c>
    </row>
    <row r="12" spans="1:10" ht="15" thickBot="1" x14ac:dyDescent="0.4">
      <c r="A12" s="24"/>
      <c r="B12" s="2">
        <v>4.054949396711546</v>
      </c>
      <c r="C12" s="8">
        <v>3.8744187460110018</v>
      </c>
    </row>
    <row r="13" spans="1:10" ht="15" thickBot="1" x14ac:dyDescent="0.4">
      <c r="A13" s="24"/>
      <c r="B13" s="2">
        <v>4.2591860924535752</v>
      </c>
      <c r="C13" s="8">
        <v>4.3941281949974167</v>
      </c>
    </row>
    <row r="14" spans="1:10" ht="15" thickBot="1" x14ac:dyDescent="0.4">
      <c r="A14" s="24">
        <v>3</v>
      </c>
      <c r="B14" s="2">
        <v>8.4321350127751113</v>
      </c>
      <c r="C14" s="8">
        <v>10.045833520103994</v>
      </c>
    </row>
    <row r="15" spans="1:10" ht="15" thickBot="1" x14ac:dyDescent="0.4">
      <c r="A15" s="24"/>
      <c r="B15" s="2">
        <v>9.1599802770182421</v>
      </c>
      <c r="C15" s="8">
        <v>9.3045407682997876</v>
      </c>
    </row>
    <row r="16" spans="1:10" ht="15" thickBot="1" x14ac:dyDescent="0.4">
      <c r="A16" s="24"/>
      <c r="B16" s="2">
        <v>8.7817696893630384</v>
      </c>
      <c r="C16" s="8">
        <v>10.587094894437223</v>
      </c>
    </row>
    <row r="17" spans="1:6" ht="15" thickBot="1" x14ac:dyDescent="0.4">
      <c r="A17" s="24"/>
      <c r="B17" s="2">
        <v>5.3405464547305712</v>
      </c>
      <c r="C17" s="8">
        <v>6.6462024739385468</v>
      </c>
    </row>
    <row r="18" spans="1:6" ht="15" thickBot="1" x14ac:dyDescent="0.4">
      <c r="A18" s="24"/>
      <c r="B18" s="2">
        <v>7.1586177552198889</v>
      </c>
      <c r="C18" s="9">
        <v>5.2438987326383604</v>
      </c>
    </row>
    <row r="19" spans="1:6" ht="15" thickBot="1" x14ac:dyDescent="0.4">
      <c r="A19" s="24"/>
      <c r="B19" s="2">
        <v>5.2220162295231436</v>
      </c>
      <c r="C19" s="9">
        <v>6.7884387441874594</v>
      </c>
    </row>
    <row r="20" spans="1:6" ht="15" thickBot="1" x14ac:dyDescent="0.4">
      <c r="A20" s="25">
        <v>4</v>
      </c>
      <c r="B20" s="5">
        <v>8.0787860946824761</v>
      </c>
      <c r="C20" s="11">
        <v>9.4179356116359365</v>
      </c>
      <c r="D20">
        <f>B20/C20</f>
        <v>0.85780859286201427</v>
      </c>
    </row>
    <row r="21" spans="1:6" ht="15" thickBot="1" x14ac:dyDescent="0.4">
      <c r="A21" s="25"/>
      <c r="B21" s="5">
        <v>10.334787379238367</v>
      </c>
      <c r="C21" s="11">
        <v>10.278588058982526</v>
      </c>
      <c r="D21">
        <f t="shared" ref="D21:D25" si="0">B21/C21</f>
        <v>1.0054676109143927</v>
      </c>
    </row>
    <row r="22" spans="1:6" ht="15" thickBot="1" x14ac:dyDescent="0.4">
      <c r="A22" s="25"/>
      <c r="B22" s="5">
        <v>9.1224877565766604</v>
      </c>
      <c r="C22" s="11">
        <v>10.551556185939468</v>
      </c>
      <c r="D22">
        <f t="shared" si="0"/>
        <v>0.86456325453992078</v>
      </c>
    </row>
    <row r="23" spans="1:6" ht="15" thickBot="1" x14ac:dyDescent="0.4">
      <c r="A23" s="25"/>
      <c r="B23" s="5">
        <v>10.447065707984978</v>
      </c>
      <c r="C23" s="11">
        <v>11.220802019950257</v>
      </c>
      <c r="D23">
        <f t="shared" si="0"/>
        <v>0.93104447341735475</v>
      </c>
    </row>
    <row r="24" spans="1:6" ht="15" thickBot="1" x14ac:dyDescent="0.4">
      <c r="A24" s="25"/>
      <c r="B24" s="5">
        <v>7.2675946445310169</v>
      </c>
      <c r="C24" s="11">
        <v>7.849522374958684</v>
      </c>
      <c r="D24">
        <f t="shared" si="0"/>
        <v>0.92586456823358887</v>
      </c>
      <c r="E24" s="14" t="s">
        <v>3</v>
      </c>
      <c r="F24" s="14" t="s">
        <v>7</v>
      </c>
    </row>
    <row r="25" spans="1:6" x14ac:dyDescent="0.35">
      <c r="A25" s="25"/>
      <c r="B25" s="5">
        <v>6.8108301410389069</v>
      </c>
      <c r="C25" s="11">
        <v>6.9376188644281758</v>
      </c>
      <c r="D25">
        <f t="shared" si="0"/>
        <v>0.98172446110590439</v>
      </c>
      <c r="E25">
        <f>AVERAGE(D20:D25)</f>
        <v>0.92774549351219593</v>
      </c>
      <c r="F25">
        <f>STDEV(D20:D25)</f>
        <v>5.9752896194887321E-2</v>
      </c>
    </row>
  </sheetData>
  <mergeCells count="6">
    <mergeCell ref="A20:A25"/>
    <mergeCell ref="G1:H1"/>
    <mergeCell ref="I1:J1"/>
    <mergeCell ref="A2:A7"/>
    <mergeCell ref="A8:A13"/>
    <mergeCell ref="A14:A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6DE5-59D8-40E0-8C8D-0EBF861EEC0C}">
  <dimension ref="A1:K73"/>
  <sheetViews>
    <sheetView workbookViewId="0">
      <selection activeCell="G1" sqref="G1:K9"/>
    </sheetView>
  </sheetViews>
  <sheetFormatPr baseColWidth="10" defaultRowHeight="14.5" x14ac:dyDescent="0.35"/>
  <cols>
    <col min="1" max="1" width="10.90625" style="19"/>
    <col min="2" max="3" width="22.453125" style="19" bestFit="1" customWidth="1"/>
  </cols>
  <sheetData>
    <row r="1" spans="1:11" x14ac:dyDescent="0.35">
      <c r="A1" s="20" t="s">
        <v>10</v>
      </c>
      <c r="B1" s="20" t="s">
        <v>12</v>
      </c>
      <c r="C1" s="20" t="s">
        <v>11</v>
      </c>
      <c r="G1" s="21"/>
      <c r="H1" s="23" t="s">
        <v>14</v>
      </c>
      <c r="I1" s="23"/>
      <c r="J1" s="23" t="s">
        <v>15</v>
      </c>
      <c r="K1" s="23"/>
    </row>
    <row r="2" spans="1:11" x14ac:dyDescent="0.35">
      <c r="A2" s="25">
        <v>30</v>
      </c>
      <c r="B2" s="19" t="s">
        <v>14</v>
      </c>
      <c r="C2" s="19">
        <v>0.98056226692679171</v>
      </c>
      <c r="G2" s="1" t="s">
        <v>13</v>
      </c>
      <c r="H2" s="1" t="s">
        <v>16</v>
      </c>
      <c r="I2" s="1" t="s">
        <v>4</v>
      </c>
      <c r="J2" s="1" t="s">
        <v>16</v>
      </c>
      <c r="K2" s="1" t="s">
        <v>4</v>
      </c>
    </row>
    <row r="3" spans="1:11" x14ac:dyDescent="0.35">
      <c r="A3" s="25"/>
      <c r="B3" s="19" t="s">
        <v>14</v>
      </c>
      <c r="C3" s="19">
        <v>0.70354854092858476</v>
      </c>
      <c r="G3">
        <v>30</v>
      </c>
      <c r="H3">
        <v>1.06319654341741</v>
      </c>
      <c r="I3">
        <v>0.2282602318495654</v>
      </c>
      <c r="J3">
        <v>2.6906256107566726</v>
      </c>
      <c r="K3">
        <v>0.61087867839913834</v>
      </c>
    </row>
    <row r="4" spans="1:11" x14ac:dyDescent="0.35">
      <c r="A4" s="25"/>
      <c r="B4" s="19" t="s">
        <v>14</v>
      </c>
      <c r="C4" s="19">
        <v>0.98569275053304906</v>
      </c>
      <c r="G4">
        <v>45</v>
      </c>
      <c r="H4">
        <v>0.9901460233861421</v>
      </c>
      <c r="I4">
        <v>0.16602308248698291</v>
      </c>
      <c r="J4">
        <v>1.0259675357530633</v>
      </c>
      <c r="K4">
        <v>0.12890429226722791</v>
      </c>
    </row>
    <row r="5" spans="1:11" x14ac:dyDescent="0.35">
      <c r="A5" s="25"/>
      <c r="B5" s="19" t="s">
        <v>14</v>
      </c>
      <c r="C5" s="19">
        <v>1.1311185107756634</v>
      </c>
      <c r="G5">
        <v>60</v>
      </c>
      <c r="H5">
        <v>0.99603904351014116</v>
      </c>
      <c r="I5">
        <v>0.25347789839679324</v>
      </c>
      <c r="J5">
        <v>1.1997856686093245</v>
      </c>
      <c r="K5">
        <v>0.49013890231614832</v>
      </c>
    </row>
    <row r="6" spans="1:11" x14ac:dyDescent="0.35">
      <c r="A6" s="25"/>
      <c r="B6" s="19" t="s">
        <v>14</v>
      </c>
      <c r="C6" s="19">
        <v>1.3653773394079625</v>
      </c>
      <c r="G6">
        <v>90</v>
      </c>
      <c r="H6">
        <v>0.47492674738259627</v>
      </c>
      <c r="I6">
        <v>0.19421988370208171</v>
      </c>
      <c r="J6">
        <v>1.0705816718349035</v>
      </c>
      <c r="K6">
        <v>0.29466233960303362</v>
      </c>
    </row>
    <row r="7" spans="1:11" x14ac:dyDescent="0.35">
      <c r="A7" s="25"/>
      <c r="B7" s="19" t="s">
        <v>14</v>
      </c>
      <c r="C7" s="19">
        <v>1.2128798519324078</v>
      </c>
      <c r="G7">
        <v>120</v>
      </c>
      <c r="H7">
        <v>0.46965864834693816</v>
      </c>
      <c r="I7">
        <v>7.6456050771550141E-2</v>
      </c>
      <c r="J7">
        <v>0.67978886548214434</v>
      </c>
      <c r="K7">
        <v>0.16892532901825061</v>
      </c>
    </row>
    <row r="8" spans="1:11" x14ac:dyDescent="0.35">
      <c r="A8" s="25"/>
      <c r="B8" s="19" t="s">
        <v>15</v>
      </c>
      <c r="C8" s="19">
        <v>3.3270070176363591</v>
      </c>
      <c r="G8">
        <v>150</v>
      </c>
      <c r="H8">
        <v>0.61540018991313028</v>
      </c>
      <c r="I8">
        <v>0.11178161914736508</v>
      </c>
      <c r="J8">
        <v>0.67063646915859521</v>
      </c>
      <c r="K8">
        <v>0.14288743658552008</v>
      </c>
    </row>
    <row r="9" spans="1:11" x14ac:dyDescent="0.35">
      <c r="A9" s="25"/>
      <c r="B9" s="19" t="s">
        <v>15</v>
      </c>
      <c r="C9" s="19">
        <v>2.3527789609660212</v>
      </c>
      <c r="G9">
        <v>180</v>
      </c>
      <c r="H9">
        <v>0.41998015874202699</v>
      </c>
      <c r="I9">
        <v>0.27252211567653012</v>
      </c>
      <c r="J9">
        <v>0.47341801500891673</v>
      </c>
      <c r="K9">
        <v>0.17064440803372879</v>
      </c>
    </row>
    <row r="10" spans="1:11" x14ac:dyDescent="0.35">
      <c r="A10" s="25"/>
      <c r="B10" s="19" t="s">
        <v>15</v>
      </c>
      <c r="C10" s="19">
        <v>2.7827484356861749</v>
      </c>
    </row>
    <row r="11" spans="1:11" x14ac:dyDescent="0.35">
      <c r="A11" s="25"/>
      <c r="B11" s="19" t="s">
        <v>15</v>
      </c>
      <c r="C11" s="19">
        <v>2.2086997570636386</v>
      </c>
    </row>
    <row r="12" spans="1:11" x14ac:dyDescent="0.35">
      <c r="A12" s="25"/>
      <c r="B12" s="19" t="s">
        <v>15</v>
      </c>
      <c r="C12" s="19">
        <v>3.4784989441503673</v>
      </c>
    </row>
    <row r="13" spans="1:11" x14ac:dyDescent="0.35">
      <c r="A13" s="25"/>
      <c r="B13" s="19" t="s">
        <v>15</v>
      </c>
      <c r="C13" s="19">
        <v>1.9940205490374761</v>
      </c>
    </row>
    <row r="14" spans="1:11" x14ac:dyDescent="0.35">
      <c r="A14" s="25">
        <v>45</v>
      </c>
      <c r="B14" s="19" t="s">
        <v>14</v>
      </c>
      <c r="C14" s="19">
        <v>1.2799514581687079</v>
      </c>
    </row>
    <row r="15" spans="1:11" x14ac:dyDescent="0.35">
      <c r="A15" s="25"/>
      <c r="B15" s="19" t="s">
        <v>14</v>
      </c>
      <c r="C15" s="19">
        <v>0.90794394182826277</v>
      </c>
    </row>
    <row r="16" spans="1:11" x14ac:dyDescent="0.35">
      <c r="A16" s="25"/>
      <c r="B16" s="19" t="s">
        <v>14</v>
      </c>
      <c r="C16" s="19">
        <v>0.87154037981968158</v>
      </c>
    </row>
    <row r="17" spans="1:3" x14ac:dyDescent="0.35">
      <c r="A17" s="25"/>
      <c r="B17" s="19" t="s">
        <v>14</v>
      </c>
      <c r="C17" s="19">
        <v>0.97287480694103756</v>
      </c>
    </row>
    <row r="18" spans="1:3" x14ac:dyDescent="0.35">
      <c r="A18" s="25"/>
      <c r="B18" s="19" t="s">
        <v>14</v>
      </c>
      <c r="C18" s="19">
        <v>0.91841953017302014</v>
      </c>
    </row>
    <row r="19" spans="1:3" x14ac:dyDescent="0.35">
      <c r="A19" s="25"/>
      <c r="B19" s="19" t="s">
        <v>15</v>
      </c>
      <c r="C19" s="19">
        <v>0.95021089549864801</v>
      </c>
    </row>
    <row r="20" spans="1:3" x14ac:dyDescent="0.35">
      <c r="A20" s="25"/>
      <c r="B20" s="19" t="s">
        <v>15</v>
      </c>
      <c r="C20" s="19">
        <v>1.0514478115424619</v>
      </c>
    </row>
    <row r="21" spans="1:3" x14ac:dyDescent="0.35">
      <c r="A21" s="25"/>
      <c r="B21" s="19" t="s">
        <v>15</v>
      </c>
      <c r="C21" s="19">
        <v>1.2392568695726287</v>
      </c>
    </row>
    <row r="22" spans="1:3" x14ac:dyDescent="0.35">
      <c r="A22" s="25"/>
      <c r="B22" s="19" t="s">
        <v>15</v>
      </c>
      <c r="C22" s="19">
        <v>0.91898558000427255</v>
      </c>
    </row>
    <row r="23" spans="1:3" x14ac:dyDescent="0.35">
      <c r="A23" s="25"/>
      <c r="B23" s="19" t="s">
        <v>15</v>
      </c>
      <c r="C23" s="19">
        <v>0.96993652214730464</v>
      </c>
    </row>
    <row r="24" spans="1:3" x14ac:dyDescent="0.35">
      <c r="A24" s="25">
        <v>60</v>
      </c>
      <c r="B24" s="19" t="s">
        <v>14</v>
      </c>
      <c r="C24" s="19">
        <v>1.2893994886745908</v>
      </c>
    </row>
    <row r="25" spans="1:3" x14ac:dyDescent="0.35">
      <c r="A25" s="25"/>
      <c r="B25" s="19" t="s">
        <v>14</v>
      </c>
      <c r="C25" s="19">
        <v>0.80919144528561593</v>
      </c>
    </row>
    <row r="26" spans="1:3" x14ac:dyDescent="0.35">
      <c r="A26" s="25"/>
      <c r="B26" s="19" t="s">
        <v>14</v>
      </c>
      <c r="C26" s="19">
        <v>1.2523927727492574</v>
      </c>
    </row>
    <row r="27" spans="1:3" x14ac:dyDescent="0.35">
      <c r="A27" s="25"/>
      <c r="B27" s="19" t="s">
        <v>14</v>
      </c>
      <c r="C27" s="19">
        <v>0.767285074928303</v>
      </c>
    </row>
    <row r="28" spans="1:3" x14ac:dyDescent="0.35">
      <c r="A28" s="25"/>
      <c r="B28" s="19" t="s">
        <v>14</v>
      </c>
      <c r="C28" s="19">
        <v>0.86192643591293805</v>
      </c>
    </row>
    <row r="29" spans="1:3" x14ac:dyDescent="0.35">
      <c r="A29" s="25"/>
      <c r="B29" s="19" t="s">
        <v>15</v>
      </c>
      <c r="C29" s="19">
        <v>1.5384506988865194</v>
      </c>
    </row>
    <row r="30" spans="1:3" x14ac:dyDescent="0.35">
      <c r="A30" s="25"/>
      <c r="B30" s="19" t="s">
        <v>15</v>
      </c>
      <c r="C30" s="19">
        <v>1.9552979917010194</v>
      </c>
    </row>
    <row r="31" spans="1:3" x14ac:dyDescent="0.35">
      <c r="A31" s="25"/>
      <c r="B31" s="19" t="s">
        <v>15</v>
      </c>
      <c r="C31" s="19">
        <v>1.1978322474630994</v>
      </c>
    </row>
    <row r="32" spans="1:3" x14ac:dyDescent="0.35">
      <c r="A32" s="25"/>
      <c r="B32" s="19" t="s">
        <v>15</v>
      </c>
      <c r="C32" s="19">
        <v>0.99125808084595757</v>
      </c>
    </row>
    <row r="33" spans="1:3" x14ac:dyDescent="0.35">
      <c r="A33" s="25"/>
      <c r="B33" s="19" t="s">
        <v>15</v>
      </c>
      <c r="C33" s="19">
        <v>0.5557733805920505</v>
      </c>
    </row>
    <row r="34" spans="1:3" x14ac:dyDescent="0.35">
      <c r="A34" s="25"/>
      <c r="B34" s="19" t="s">
        <v>15</v>
      </c>
      <c r="C34" s="19">
        <v>0.96010161216730017</v>
      </c>
    </row>
    <row r="35" spans="1:3" x14ac:dyDescent="0.35">
      <c r="A35" s="25">
        <v>90</v>
      </c>
      <c r="B35" s="19" t="s">
        <v>14</v>
      </c>
      <c r="C35" s="19">
        <v>0.48719529898218822</v>
      </c>
    </row>
    <row r="36" spans="1:3" x14ac:dyDescent="0.35">
      <c r="A36" s="25"/>
      <c r="B36" s="19" t="s">
        <v>14</v>
      </c>
      <c r="C36" s="19">
        <v>0.66262580908164415</v>
      </c>
    </row>
    <row r="37" spans="1:3" x14ac:dyDescent="0.35">
      <c r="A37" s="25"/>
      <c r="B37" s="19" t="s">
        <v>14</v>
      </c>
      <c r="C37" s="19">
        <v>0.20495895417789761</v>
      </c>
    </row>
    <row r="38" spans="1:3" x14ac:dyDescent="0.35">
      <c r="A38" s="25"/>
      <c r="B38" s="19" t="s">
        <v>14</v>
      </c>
      <c r="C38" s="19">
        <v>0.54492692728865522</v>
      </c>
    </row>
    <row r="39" spans="1:3" x14ac:dyDescent="0.35">
      <c r="A39" s="25"/>
      <c r="B39" s="19" t="s">
        <v>15</v>
      </c>
      <c r="C39" s="19">
        <v>0.94185931958557456</v>
      </c>
    </row>
    <row r="40" spans="1:3" x14ac:dyDescent="0.35">
      <c r="A40" s="25"/>
      <c r="B40" s="19" t="s">
        <v>15</v>
      </c>
      <c r="C40" s="19">
        <v>0.61485488331892824</v>
      </c>
    </row>
    <row r="41" spans="1:3" x14ac:dyDescent="0.35">
      <c r="A41" s="25"/>
      <c r="B41" s="19" t="s">
        <v>15</v>
      </c>
      <c r="C41" s="19">
        <v>1.1887804655221084</v>
      </c>
    </row>
    <row r="42" spans="1:3" x14ac:dyDescent="0.35">
      <c r="A42" s="25"/>
      <c r="B42" s="19" t="s">
        <v>15</v>
      </c>
      <c r="C42" s="19">
        <v>1.3175195184916606</v>
      </c>
    </row>
    <row r="43" spans="1:3" x14ac:dyDescent="0.35">
      <c r="A43" s="25"/>
      <c r="B43" s="19" t="s">
        <v>15</v>
      </c>
      <c r="C43" s="19">
        <v>1.2898941722562456</v>
      </c>
    </row>
    <row r="44" spans="1:3" x14ac:dyDescent="0.35">
      <c r="A44" s="25">
        <v>120</v>
      </c>
      <c r="B44" s="19" t="s">
        <v>14</v>
      </c>
      <c r="C44" s="19">
        <v>0.44442815886819387</v>
      </c>
    </row>
    <row r="45" spans="1:3" x14ac:dyDescent="0.35">
      <c r="A45" s="25"/>
      <c r="B45" s="19" t="s">
        <v>14</v>
      </c>
      <c r="C45" s="19">
        <v>0.44651926042437701</v>
      </c>
    </row>
    <row r="46" spans="1:3" x14ac:dyDescent="0.35">
      <c r="A46" s="25"/>
      <c r="B46" s="19" t="s">
        <v>14</v>
      </c>
      <c r="C46" s="19">
        <v>0.57501641418345262</v>
      </c>
    </row>
    <row r="47" spans="1:3" x14ac:dyDescent="0.35">
      <c r="A47" s="25"/>
      <c r="B47" s="19" t="s">
        <v>14</v>
      </c>
      <c r="C47" s="19">
        <v>0.37229514122471552</v>
      </c>
    </row>
    <row r="48" spans="1:3" x14ac:dyDescent="0.35">
      <c r="A48" s="25"/>
      <c r="B48" s="19" t="s">
        <v>14</v>
      </c>
      <c r="C48" s="19">
        <v>0.51003426703395172</v>
      </c>
    </row>
    <row r="49" spans="1:3" x14ac:dyDescent="0.35">
      <c r="A49" s="25"/>
      <c r="B49" s="19" t="s">
        <v>15</v>
      </c>
      <c r="C49" s="19">
        <v>0.83820463786321109</v>
      </c>
    </row>
    <row r="50" spans="1:3" x14ac:dyDescent="0.35">
      <c r="A50" s="25"/>
      <c r="B50" s="19" t="s">
        <v>15</v>
      </c>
      <c r="C50" s="19">
        <v>0.7208965620470158</v>
      </c>
    </row>
    <row r="51" spans="1:3" x14ac:dyDescent="0.35">
      <c r="A51" s="25"/>
      <c r="B51" s="19" t="s">
        <v>15</v>
      </c>
      <c r="C51" s="19">
        <v>0.47961590793489317</v>
      </c>
    </row>
    <row r="52" spans="1:3" x14ac:dyDescent="0.35">
      <c r="A52" s="25"/>
      <c r="B52" s="19" t="s">
        <v>15</v>
      </c>
      <c r="C52" s="19">
        <v>0.83388006195752284</v>
      </c>
    </row>
    <row r="53" spans="1:3" x14ac:dyDescent="0.35">
      <c r="A53" s="25"/>
      <c r="B53" s="19" t="s">
        <v>15</v>
      </c>
      <c r="C53" s="19">
        <v>0.52634715760807893</v>
      </c>
    </row>
    <row r="54" spans="1:3" x14ac:dyDescent="0.35">
      <c r="A54" s="25">
        <v>150</v>
      </c>
      <c r="B54" s="19" t="s">
        <v>14</v>
      </c>
      <c r="C54" s="19">
        <v>0.57986745508530024</v>
      </c>
    </row>
    <row r="55" spans="1:3" x14ac:dyDescent="0.35">
      <c r="A55" s="25"/>
      <c r="B55" s="19" t="s">
        <v>14</v>
      </c>
      <c r="C55" s="19">
        <v>0.44693581192630261</v>
      </c>
    </row>
    <row r="56" spans="1:3" x14ac:dyDescent="0.35">
      <c r="A56" s="25"/>
      <c r="B56" s="19" t="s">
        <v>14</v>
      </c>
      <c r="C56" s="19">
        <v>0.73457314939123175</v>
      </c>
    </row>
    <row r="57" spans="1:3" x14ac:dyDescent="0.35">
      <c r="A57" s="25"/>
      <c r="B57" s="19" t="s">
        <v>14</v>
      </c>
      <c r="C57" s="19">
        <v>0.62218968345923897</v>
      </c>
    </row>
    <row r="58" spans="1:3" x14ac:dyDescent="0.35">
      <c r="A58" s="25"/>
      <c r="B58" s="19" t="s">
        <v>14</v>
      </c>
      <c r="C58" s="19">
        <v>0.69343484970357794</v>
      </c>
    </row>
    <row r="59" spans="1:3" x14ac:dyDescent="0.35">
      <c r="A59" s="25"/>
      <c r="B59" s="19" t="s">
        <v>15</v>
      </c>
      <c r="C59" s="19">
        <v>0.61919833783861511</v>
      </c>
    </row>
    <row r="60" spans="1:3" x14ac:dyDescent="0.35">
      <c r="A60" s="25"/>
      <c r="B60" s="19" t="s">
        <v>15</v>
      </c>
      <c r="C60" s="19">
        <v>0.5151265625</v>
      </c>
    </row>
    <row r="61" spans="1:3" x14ac:dyDescent="0.35">
      <c r="A61" s="25"/>
      <c r="B61" s="19" t="s">
        <v>15</v>
      </c>
      <c r="C61" s="19">
        <v>0.85978697811654792</v>
      </c>
    </row>
    <row r="62" spans="1:3" x14ac:dyDescent="0.35">
      <c r="A62" s="25"/>
      <c r="B62" s="19" t="s">
        <v>15</v>
      </c>
      <c r="C62" s="19">
        <v>0.51540873851932278</v>
      </c>
    </row>
    <row r="63" spans="1:3" x14ac:dyDescent="0.35">
      <c r="A63" s="25"/>
      <c r="B63" s="19" t="s">
        <v>15</v>
      </c>
      <c r="C63" s="19">
        <v>0.77150966319387038</v>
      </c>
    </row>
    <row r="64" spans="1:3" x14ac:dyDescent="0.35">
      <c r="A64" s="25"/>
      <c r="B64" s="19" t="s">
        <v>15</v>
      </c>
      <c r="C64" s="19">
        <v>0.74278853478321483</v>
      </c>
    </row>
    <row r="65" spans="1:3" x14ac:dyDescent="0.35">
      <c r="A65" s="25">
        <v>180</v>
      </c>
      <c r="B65" s="19" t="s">
        <v>14</v>
      </c>
      <c r="C65" s="19">
        <v>0.18437537816384592</v>
      </c>
    </row>
    <row r="66" spans="1:3" x14ac:dyDescent="0.35">
      <c r="A66" s="25"/>
      <c r="B66" s="19" t="s">
        <v>14</v>
      </c>
      <c r="C66" s="19">
        <v>0.21621291052160391</v>
      </c>
    </row>
    <row r="67" spans="1:3" x14ac:dyDescent="0.35">
      <c r="A67" s="25"/>
      <c r="B67" s="19" t="s">
        <v>14</v>
      </c>
      <c r="C67" s="19">
        <v>0.7813414929034519</v>
      </c>
    </row>
    <row r="68" spans="1:3" x14ac:dyDescent="0.35">
      <c r="A68" s="25"/>
      <c r="B68" s="19" t="s">
        <v>14</v>
      </c>
      <c r="C68" s="19">
        <v>0.27675260290257059</v>
      </c>
    </row>
    <row r="69" spans="1:3" x14ac:dyDescent="0.35">
      <c r="A69" s="25"/>
      <c r="B69" s="19" t="s">
        <v>14</v>
      </c>
      <c r="C69" s="19">
        <v>0.64121840921866213</v>
      </c>
    </row>
    <row r="70" spans="1:3" x14ac:dyDescent="0.35">
      <c r="A70" s="25"/>
      <c r="B70" s="19" t="s">
        <v>15</v>
      </c>
      <c r="C70" s="19">
        <v>0.25085867835767589</v>
      </c>
    </row>
    <row r="71" spans="1:3" x14ac:dyDescent="0.35">
      <c r="A71" s="25"/>
      <c r="B71" s="19" t="s">
        <v>15</v>
      </c>
      <c r="C71" s="19">
        <v>0.45885333727746996</v>
      </c>
    </row>
    <row r="72" spans="1:3" x14ac:dyDescent="0.35">
      <c r="A72" s="25"/>
      <c r="B72" s="19" t="s">
        <v>15</v>
      </c>
      <c r="C72" s="19">
        <v>0.52306030545315263</v>
      </c>
    </row>
    <row r="73" spans="1:3" x14ac:dyDescent="0.35">
      <c r="A73" s="25"/>
      <c r="B73" s="19" t="s">
        <v>15</v>
      </c>
      <c r="C73" s="19">
        <v>0.66089973894736853</v>
      </c>
    </row>
  </sheetData>
  <mergeCells count="9">
    <mergeCell ref="H1:I1"/>
    <mergeCell ref="J1:K1"/>
    <mergeCell ref="A2:A13"/>
    <mergeCell ref="A65:A73"/>
    <mergeCell ref="A54:A64"/>
    <mergeCell ref="A44:A53"/>
    <mergeCell ref="A35:A43"/>
    <mergeCell ref="A24:A34"/>
    <mergeCell ref="A14:A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3623-CC3C-452B-A432-3F06C0B9204B}">
  <dimension ref="A1:K76"/>
  <sheetViews>
    <sheetView workbookViewId="0">
      <selection activeCell="G1" sqref="G1:K5"/>
    </sheetView>
  </sheetViews>
  <sheetFormatPr baseColWidth="10" defaultRowHeight="14.5" x14ac:dyDescent="0.35"/>
  <cols>
    <col min="3" max="3" width="22.453125" bestFit="1" customWidth="1"/>
  </cols>
  <sheetData>
    <row r="1" spans="1:11" x14ac:dyDescent="0.35">
      <c r="A1" s="22" t="s">
        <v>25</v>
      </c>
      <c r="B1" s="22" t="s">
        <v>12</v>
      </c>
      <c r="C1" s="20" t="s">
        <v>11</v>
      </c>
      <c r="G1" s="21"/>
      <c r="H1" s="23" t="s">
        <v>14</v>
      </c>
      <c r="I1" s="23"/>
      <c r="J1" s="23" t="s">
        <v>15</v>
      </c>
      <c r="K1" s="23"/>
    </row>
    <row r="2" spans="1:11" x14ac:dyDescent="0.35">
      <c r="A2" s="25" t="s">
        <v>17</v>
      </c>
      <c r="B2" t="s">
        <v>14</v>
      </c>
      <c r="C2">
        <v>0.12558534673444838</v>
      </c>
      <c r="G2" s="1" t="s">
        <v>25</v>
      </c>
      <c r="H2" s="1" t="s">
        <v>16</v>
      </c>
      <c r="I2" s="1" t="s">
        <v>4</v>
      </c>
      <c r="J2" s="1" t="s">
        <v>16</v>
      </c>
      <c r="K2" s="1" t="s">
        <v>4</v>
      </c>
    </row>
    <row r="3" spans="1:11" x14ac:dyDescent="0.35">
      <c r="A3" s="25"/>
      <c r="B3" t="s">
        <v>14</v>
      </c>
      <c r="C3">
        <v>0.14913379220132056</v>
      </c>
      <c r="G3" t="s">
        <v>26</v>
      </c>
      <c r="H3">
        <f>AVERAGE(C2:C4)</f>
        <v>0.16925622453916375</v>
      </c>
      <c r="I3">
        <f>STDEV(C2:C4)</f>
        <v>5.6487362614881104E-2</v>
      </c>
      <c r="J3">
        <f>AVERAGE(C5:C9)</f>
        <v>0.48410714271388738</v>
      </c>
      <c r="K3">
        <f>STDEV(C5:C9)</f>
        <v>0.1732393191348103</v>
      </c>
    </row>
    <row r="4" spans="1:11" x14ac:dyDescent="0.35">
      <c r="A4" s="25"/>
      <c r="B4" t="s">
        <v>14</v>
      </c>
      <c r="C4">
        <v>0.23304953468172229</v>
      </c>
      <c r="G4" t="s">
        <v>27</v>
      </c>
      <c r="H4">
        <f>AVERAGE(C10:C14)</f>
        <v>1.0596075704757175</v>
      </c>
      <c r="I4">
        <f>STDEV(C10:C14)</f>
        <v>0.14272188674662029</v>
      </c>
      <c r="J4">
        <f t="shared" ref="J4:J10" si="0">AVERAGE(C6:C10)</f>
        <v>0.59248245411570433</v>
      </c>
      <c r="K4">
        <f t="shared" ref="K4:K10" si="1">STDEV(C6:C10)</f>
        <v>0.38605217288669291</v>
      </c>
    </row>
    <row r="5" spans="1:11" x14ac:dyDescent="0.35">
      <c r="A5" s="25"/>
      <c r="B5" t="s">
        <v>15</v>
      </c>
      <c r="C5">
        <v>0.70666106983655264</v>
      </c>
      <c r="G5" t="s">
        <v>28</v>
      </c>
      <c r="H5">
        <f>AVERAGE(C20:C24)</f>
        <v>0.66298736241390743</v>
      </c>
      <c r="I5">
        <f t="shared" ref="I5:I9" si="2">STDEV(C4:C6)</f>
        <v>0.27561809423749462</v>
      </c>
      <c r="J5">
        <f t="shared" si="0"/>
        <v>0.72547316431331543</v>
      </c>
      <c r="K5">
        <f t="shared" si="1"/>
        <v>0.33983232922645623</v>
      </c>
    </row>
    <row r="6" spans="1:11" x14ac:dyDescent="0.35">
      <c r="A6" s="25"/>
      <c r="B6" t="s">
        <v>15</v>
      </c>
      <c r="C6">
        <v>0.22559092307228373</v>
      </c>
      <c r="G6" t="s">
        <v>29</v>
      </c>
      <c r="H6">
        <f>AVERAGE(C30:C34)</f>
        <v>0.52634683096317869</v>
      </c>
      <c r="I6">
        <f t="shared" si="2"/>
        <v>0.24072214414014004</v>
      </c>
      <c r="J6">
        <f t="shared" si="0"/>
        <v>0.84759258386721437</v>
      </c>
      <c r="K6">
        <f t="shared" si="1"/>
        <v>0.32535531603975693</v>
      </c>
    </row>
    <row r="7" spans="1:11" x14ac:dyDescent="0.35">
      <c r="A7" s="25"/>
      <c r="B7" t="s">
        <v>15</v>
      </c>
      <c r="C7">
        <v>0.44969165869980882</v>
      </c>
      <c r="G7" t="s">
        <v>30</v>
      </c>
      <c r="H7">
        <f>AVERAGE(C39:C43)</f>
        <v>1.6167072675823835</v>
      </c>
      <c r="I7">
        <f t="shared" si="2"/>
        <v>0.15489503168983484</v>
      </c>
      <c r="J7">
        <f t="shared" si="0"/>
        <v>0.93445077882016814</v>
      </c>
      <c r="K7">
        <f t="shared" si="1"/>
        <v>0.27030884529134747</v>
      </c>
    </row>
    <row r="8" spans="1:11" x14ac:dyDescent="0.35">
      <c r="A8" s="25"/>
      <c r="B8" t="s">
        <v>15</v>
      </c>
      <c r="C8">
        <v>0.52287508301098828</v>
      </c>
      <c r="G8" t="s">
        <v>31</v>
      </c>
      <c r="H8">
        <f>AVERAGE(C49:C51)</f>
        <v>0.70161006102974588</v>
      </c>
      <c r="I8">
        <f t="shared" si="2"/>
        <v>4.0345166917850332E-2</v>
      </c>
      <c r="J8">
        <f t="shared" si="0"/>
        <v>1.0596075704757175</v>
      </c>
      <c r="K8">
        <f t="shared" si="1"/>
        <v>0.14272188674662029</v>
      </c>
    </row>
    <row r="9" spans="1:11" x14ac:dyDescent="0.35">
      <c r="A9" s="25"/>
      <c r="B9" t="s">
        <v>15</v>
      </c>
      <c r="C9">
        <v>0.5157169789498034</v>
      </c>
      <c r="G9" t="s">
        <v>32</v>
      </c>
      <c r="H9">
        <f>AVERAGE(C57:C61)</f>
        <v>0.53837823364276027</v>
      </c>
      <c r="I9">
        <f t="shared" si="2"/>
        <v>0.42104304371421791</v>
      </c>
      <c r="J9">
        <f t="shared" si="0"/>
        <v>1.1161285458960857</v>
      </c>
      <c r="K9">
        <f t="shared" si="1"/>
        <v>0.25107552240211867</v>
      </c>
    </row>
    <row r="10" spans="1:11" x14ac:dyDescent="0.35">
      <c r="A10" s="25" t="s">
        <v>18</v>
      </c>
      <c r="B10" t="s">
        <v>14</v>
      </c>
      <c r="C10">
        <v>1.2485376268456376</v>
      </c>
      <c r="G10" t="s">
        <v>33</v>
      </c>
      <c r="H10">
        <f t="shared" ref="H10" si="3">AVERAGE(C9:C11)</f>
        <v>0.88493302661859341</v>
      </c>
      <c r="I10">
        <f>STDEV(C9:C11)</f>
        <v>0.36644254904747464</v>
      </c>
      <c r="J10">
        <f t="shared" si="0"/>
        <v>1.1426006408016609</v>
      </c>
      <c r="K10">
        <f t="shared" si="1"/>
        <v>0.22718620027609787</v>
      </c>
    </row>
    <row r="11" spans="1:11" x14ac:dyDescent="0.35">
      <c r="A11" s="25"/>
      <c r="B11" t="s">
        <v>14</v>
      </c>
      <c r="C11">
        <v>0.89054447406033921</v>
      </c>
    </row>
    <row r="12" spans="1:11" x14ac:dyDescent="0.35">
      <c r="A12" s="25"/>
      <c r="B12" t="s">
        <v>14</v>
      </c>
      <c r="C12">
        <v>1.0602887564693035</v>
      </c>
    </row>
    <row r="13" spans="1:11" x14ac:dyDescent="0.35">
      <c r="A13" s="25"/>
      <c r="B13" t="s">
        <v>14</v>
      </c>
      <c r="C13">
        <v>0.95716605777575725</v>
      </c>
    </row>
    <row r="14" spans="1:11" x14ac:dyDescent="0.35">
      <c r="A14" s="25"/>
      <c r="B14" t="s">
        <v>14</v>
      </c>
      <c r="C14">
        <v>1.1415009372275502</v>
      </c>
    </row>
    <row r="15" spans="1:11" x14ac:dyDescent="0.35">
      <c r="A15" s="25"/>
      <c r="B15" t="s">
        <v>15</v>
      </c>
      <c r="C15">
        <v>1.5311425039474778</v>
      </c>
    </row>
    <row r="16" spans="1:11" x14ac:dyDescent="0.35">
      <c r="A16" s="25"/>
      <c r="B16" t="s">
        <v>15</v>
      </c>
      <c r="C16">
        <v>1.022904948588216</v>
      </c>
    </row>
    <row r="17" spans="1:3" x14ac:dyDescent="0.35">
      <c r="A17" s="25"/>
      <c r="B17" t="s">
        <v>15</v>
      </c>
      <c r="C17">
        <v>1.880626447629548</v>
      </c>
    </row>
    <row r="18" spans="1:3" x14ac:dyDescent="0.35">
      <c r="A18" s="25"/>
      <c r="B18" t="s">
        <v>15</v>
      </c>
      <c r="C18">
        <v>2.1666697490435123</v>
      </c>
    </row>
    <row r="19" spans="1:3" x14ac:dyDescent="0.35">
      <c r="A19" s="25"/>
      <c r="B19" t="s">
        <v>15</v>
      </c>
      <c r="C19">
        <v>1.5912828650069839</v>
      </c>
    </row>
    <row r="20" spans="1:3" x14ac:dyDescent="0.35">
      <c r="A20" s="25" t="s">
        <v>19</v>
      </c>
      <c r="B20" t="s">
        <v>14</v>
      </c>
      <c r="C20">
        <v>1.2949043178581601</v>
      </c>
    </row>
    <row r="21" spans="1:3" x14ac:dyDescent="0.35">
      <c r="A21" s="25"/>
      <c r="B21" t="s">
        <v>14</v>
      </c>
      <c r="C21">
        <v>0.21629115925523745</v>
      </c>
    </row>
    <row r="22" spans="1:3" x14ac:dyDescent="0.35">
      <c r="A22" s="25"/>
      <c r="B22" t="s">
        <v>14</v>
      </c>
      <c r="C22">
        <v>0.58448213837496454</v>
      </c>
    </row>
    <row r="23" spans="1:3" x14ac:dyDescent="0.35">
      <c r="A23" s="25"/>
      <c r="B23" t="s">
        <v>14</v>
      </c>
      <c r="C23">
        <v>0.51024722614143014</v>
      </c>
    </row>
    <row r="24" spans="1:3" x14ac:dyDescent="0.35">
      <c r="A24" s="25"/>
      <c r="B24" t="s">
        <v>14</v>
      </c>
      <c r="C24">
        <v>0.70901197043974529</v>
      </c>
    </row>
    <row r="25" spans="1:3" x14ac:dyDescent="0.35">
      <c r="A25" s="25"/>
      <c r="B25" t="s">
        <v>15</v>
      </c>
      <c r="C25">
        <v>2.4852586596151283</v>
      </c>
    </row>
    <row r="26" spans="1:3" x14ac:dyDescent="0.35">
      <c r="A26" s="25"/>
      <c r="B26" t="s">
        <v>15</v>
      </c>
      <c r="C26">
        <v>1.9968746829338864</v>
      </c>
    </row>
    <row r="27" spans="1:3" x14ac:dyDescent="0.35">
      <c r="A27" s="25"/>
      <c r="B27" t="s">
        <v>15</v>
      </c>
      <c r="C27">
        <v>0.8524383917941204</v>
      </c>
    </row>
    <row r="28" spans="1:3" x14ac:dyDescent="0.35">
      <c r="A28" s="25"/>
      <c r="B28" t="s">
        <v>15</v>
      </c>
      <c r="C28">
        <v>1.2141750077663871</v>
      </c>
    </row>
    <row r="29" spans="1:3" x14ac:dyDescent="0.35">
      <c r="A29" s="25"/>
      <c r="B29" t="s">
        <v>15</v>
      </c>
      <c r="C29">
        <v>1.0638037134986225</v>
      </c>
    </row>
    <row r="30" spans="1:3" x14ac:dyDescent="0.35">
      <c r="A30" s="25" t="s">
        <v>20</v>
      </c>
      <c r="B30" t="s">
        <v>14</v>
      </c>
      <c r="C30">
        <v>0.78268503437334747</v>
      </c>
    </row>
    <row r="31" spans="1:3" x14ac:dyDescent="0.35">
      <c r="A31" s="25"/>
      <c r="B31" t="s">
        <v>14</v>
      </c>
      <c r="C31">
        <v>0.55869623961521642</v>
      </c>
    </row>
    <row r="32" spans="1:3" x14ac:dyDescent="0.35">
      <c r="A32" s="25"/>
      <c r="B32" t="s">
        <v>14</v>
      </c>
      <c r="C32">
        <v>0.64936935314544131</v>
      </c>
    </row>
    <row r="33" spans="1:3" x14ac:dyDescent="0.35">
      <c r="A33" s="25"/>
      <c r="B33" t="s">
        <v>14</v>
      </c>
      <c r="C33">
        <v>0.37797379990302249</v>
      </c>
    </row>
    <row r="34" spans="1:3" x14ac:dyDescent="0.35">
      <c r="A34" s="25"/>
      <c r="B34" t="s">
        <v>14</v>
      </c>
      <c r="C34">
        <v>0.26300972777886578</v>
      </c>
    </row>
    <row r="35" spans="1:3" x14ac:dyDescent="0.35">
      <c r="A35" s="25"/>
      <c r="B35" t="s">
        <v>15</v>
      </c>
      <c r="C35">
        <v>0.14243053144063819</v>
      </c>
    </row>
    <row r="36" spans="1:3" x14ac:dyDescent="0.35">
      <c r="A36" s="25"/>
      <c r="B36" t="s">
        <v>15</v>
      </c>
      <c r="C36">
        <v>0.3174978781213611</v>
      </c>
    </row>
    <row r="37" spans="1:3" x14ac:dyDescent="0.35">
      <c r="A37" s="25"/>
      <c r="B37" t="s">
        <v>15</v>
      </c>
      <c r="C37">
        <v>0.21545353058363459</v>
      </c>
    </row>
    <row r="38" spans="1:3" x14ac:dyDescent="0.35">
      <c r="A38" s="25"/>
      <c r="B38" t="s">
        <v>15</v>
      </c>
      <c r="C38">
        <v>0.29026139630390146</v>
      </c>
    </row>
    <row r="39" spans="1:3" x14ac:dyDescent="0.35">
      <c r="A39" s="25" t="s">
        <v>21</v>
      </c>
      <c r="B39" t="s">
        <v>14</v>
      </c>
      <c r="C39">
        <v>2.4730269906928646</v>
      </c>
    </row>
    <row r="40" spans="1:3" x14ac:dyDescent="0.35">
      <c r="A40" s="25"/>
      <c r="B40" t="s">
        <v>14</v>
      </c>
      <c r="C40">
        <v>1.6487747965691661</v>
      </c>
    </row>
    <row r="41" spans="1:3" x14ac:dyDescent="0.35">
      <c r="A41" s="25"/>
      <c r="B41" t="s">
        <v>14</v>
      </c>
      <c r="C41">
        <v>0.73138578542510113</v>
      </c>
    </row>
    <row r="42" spans="1:3" x14ac:dyDescent="0.35">
      <c r="A42" s="25"/>
      <c r="B42" t="s">
        <v>14</v>
      </c>
      <c r="C42">
        <v>2.3194239942593171</v>
      </c>
    </row>
    <row r="43" spans="1:3" x14ac:dyDescent="0.35">
      <c r="A43" s="25"/>
      <c r="B43" t="s">
        <v>14</v>
      </c>
      <c r="C43">
        <v>0.91092477096546853</v>
      </c>
    </row>
    <row r="44" spans="1:3" x14ac:dyDescent="0.35">
      <c r="A44" s="25"/>
      <c r="B44" t="s">
        <v>15</v>
      </c>
      <c r="C44">
        <v>2.0425320286837847</v>
      </c>
    </row>
    <row r="45" spans="1:3" x14ac:dyDescent="0.35">
      <c r="A45" s="25"/>
      <c r="B45" t="s">
        <v>15</v>
      </c>
      <c r="C45">
        <v>1.2868815099509112</v>
      </c>
    </row>
    <row r="46" spans="1:3" x14ac:dyDescent="0.35">
      <c r="A46" s="25"/>
      <c r="B46" t="s">
        <v>15</v>
      </c>
      <c r="C46">
        <v>0.9092249606980034</v>
      </c>
    </row>
    <row r="47" spans="1:3" x14ac:dyDescent="0.35">
      <c r="A47" s="25"/>
      <c r="B47" t="s">
        <v>15</v>
      </c>
      <c r="C47">
        <v>0.37882627969866722</v>
      </c>
    </row>
    <row r="48" spans="1:3" x14ac:dyDescent="0.35">
      <c r="A48" s="25"/>
      <c r="B48" t="s">
        <v>15</v>
      </c>
      <c r="C48">
        <v>0.63881028800755424</v>
      </c>
    </row>
    <row r="49" spans="1:3" x14ac:dyDescent="0.35">
      <c r="A49" s="25" t="s">
        <v>22</v>
      </c>
      <c r="B49" t="s">
        <v>14</v>
      </c>
      <c r="C49">
        <v>0.70563344726562505</v>
      </c>
    </row>
    <row r="50" spans="1:3" x14ac:dyDescent="0.35">
      <c r="A50" s="25"/>
      <c r="B50" t="s">
        <v>14</v>
      </c>
      <c r="C50">
        <v>0.67286526225279453</v>
      </c>
    </row>
    <row r="51" spans="1:3" x14ac:dyDescent="0.35">
      <c r="A51" s="25"/>
      <c r="B51" t="s">
        <v>14</v>
      </c>
      <c r="C51">
        <v>0.72633147357081829</v>
      </c>
    </row>
    <row r="52" spans="1:3" x14ac:dyDescent="0.35">
      <c r="A52" s="25"/>
      <c r="B52" t="s">
        <v>15</v>
      </c>
      <c r="C52">
        <v>1.3702732084245075</v>
      </c>
    </row>
    <row r="53" spans="1:3" x14ac:dyDescent="0.35">
      <c r="A53" s="25"/>
      <c r="B53" t="s">
        <v>15</v>
      </c>
      <c r="C53">
        <v>1.456246084275437</v>
      </c>
    </row>
    <row r="54" spans="1:3" x14ac:dyDescent="0.35">
      <c r="A54" s="25"/>
      <c r="B54" t="s">
        <v>15</v>
      </c>
      <c r="C54">
        <v>1.7661373576309796</v>
      </c>
    </row>
    <row r="55" spans="1:3" x14ac:dyDescent="0.35">
      <c r="A55" s="25"/>
      <c r="B55" t="s">
        <v>15</v>
      </c>
      <c r="C55">
        <v>1.433684903833742</v>
      </c>
    </row>
    <row r="56" spans="1:3" x14ac:dyDescent="0.35">
      <c r="A56" s="25"/>
      <c r="B56" t="s">
        <v>15</v>
      </c>
      <c r="C56">
        <v>0.72058306683881213</v>
      </c>
    </row>
    <row r="57" spans="1:3" x14ac:dyDescent="0.35">
      <c r="A57" s="25" t="s">
        <v>23</v>
      </c>
      <c r="B57" t="s">
        <v>14</v>
      </c>
      <c r="C57">
        <v>0.73153133074781695</v>
      </c>
    </row>
    <row r="58" spans="1:3" x14ac:dyDescent="0.35">
      <c r="A58" s="25"/>
      <c r="B58" t="s">
        <v>14</v>
      </c>
      <c r="C58">
        <v>0.45083321567067713</v>
      </c>
    </row>
    <row r="59" spans="1:3" x14ac:dyDescent="0.35">
      <c r="A59" s="25"/>
      <c r="B59" t="s">
        <v>14</v>
      </c>
      <c r="C59">
        <v>0.38499520269686227</v>
      </c>
    </row>
    <row r="60" spans="1:3" x14ac:dyDescent="0.35">
      <c r="A60" s="25"/>
      <c r="B60" t="s">
        <v>14</v>
      </c>
      <c r="C60">
        <v>0.50287292669568484</v>
      </c>
    </row>
    <row r="61" spans="1:3" x14ac:dyDescent="0.35">
      <c r="A61" s="25"/>
      <c r="B61" t="s">
        <v>14</v>
      </c>
      <c r="C61">
        <v>0.62165849240275961</v>
      </c>
    </row>
    <row r="62" spans="1:3" x14ac:dyDescent="0.35">
      <c r="A62" s="25"/>
      <c r="B62" t="s">
        <v>15</v>
      </c>
      <c r="C62">
        <v>1.1977082610600089</v>
      </c>
    </row>
    <row r="63" spans="1:3" x14ac:dyDescent="0.35">
      <c r="A63" s="25"/>
      <c r="B63" t="s">
        <v>15</v>
      </c>
      <c r="C63">
        <v>1.7919249387820004</v>
      </c>
    </row>
    <row r="64" spans="1:3" x14ac:dyDescent="0.35">
      <c r="A64" s="25"/>
      <c r="B64" t="s">
        <v>15</v>
      </c>
      <c r="C64">
        <v>0.740868893284642</v>
      </c>
    </row>
    <row r="65" spans="1:3" x14ac:dyDescent="0.35">
      <c r="A65" s="25"/>
      <c r="B65" t="s">
        <v>15</v>
      </c>
      <c r="C65">
        <v>1.5526649642679511</v>
      </c>
    </row>
    <row r="66" spans="1:3" x14ac:dyDescent="0.35">
      <c r="A66" s="25"/>
      <c r="B66" t="s">
        <v>15</v>
      </c>
      <c r="C66">
        <v>1.7502000105285322</v>
      </c>
    </row>
    <row r="67" spans="1:3" x14ac:dyDescent="0.35">
      <c r="A67" s="25" t="s">
        <v>24</v>
      </c>
      <c r="B67" t="s">
        <v>14</v>
      </c>
      <c r="C67">
        <v>0.90067902307461789</v>
      </c>
    </row>
    <row r="68" spans="1:3" x14ac:dyDescent="0.35">
      <c r="A68" s="25"/>
      <c r="B68" t="s">
        <v>14</v>
      </c>
      <c r="C68">
        <v>1.1399028562602478</v>
      </c>
    </row>
    <row r="69" spans="1:3" x14ac:dyDescent="0.35">
      <c r="A69" s="25"/>
      <c r="B69" t="s">
        <v>14</v>
      </c>
      <c r="C69">
        <v>0.77102149976619994</v>
      </c>
    </row>
    <row r="70" spans="1:3" x14ac:dyDescent="0.35">
      <c r="A70" s="25"/>
      <c r="B70" t="s">
        <v>14</v>
      </c>
      <c r="C70">
        <v>0.65073723249602766</v>
      </c>
    </row>
    <row r="71" spans="1:3" x14ac:dyDescent="0.35">
      <c r="A71" s="25"/>
      <c r="B71" t="s">
        <v>14</v>
      </c>
      <c r="C71">
        <v>1.0099578132176577</v>
      </c>
    </row>
    <row r="72" spans="1:3" x14ac:dyDescent="0.35">
      <c r="A72" s="25"/>
      <c r="B72" t="s">
        <v>15</v>
      </c>
      <c r="C72">
        <v>1.0899150021204411</v>
      </c>
    </row>
    <row r="73" spans="1:3" x14ac:dyDescent="0.35">
      <c r="A73" s="25"/>
      <c r="B73" t="s">
        <v>15</v>
      </c>
      <c r="C73">
        <v>0.6291677222766352</v>
      </c>
    </row>
    <row r="74" spans="1:3" x14ac:dyDescent="0.35">
      <c r="A74" s="25"/>
      <c r="B74" t="s">
        <v>15</v>
      </c>
      <c r="C74">
        <v>0.64583692623064337</v>
      </c>
    </row>
    <row r="75" spans="1:3" x14ac:dyDescent="0.35">
      <c r="A75" s="25"/>
      <c r="B75" t="s">
        <v>15</v>
      </c>
      <c r="C75">
        <v>0.87716331429974848</v>
      </c>
    </row>
    <row r="76" spans="1:3" x14ac:dyDescent="0.35">
      <c r="A76" s="25"/>
      <c r="B76" t="s">
        <v>15</v>
      </c>
      <c r="C76">
        <v>1.2099422870211551</v>
      </c>
    </row>
  </sheetData>
  <mergeCells count="10">
    <mergeCell ref="H1:I1"/>
    <mergeCell ref="J1:K1"/>
    <mergeCell ref="A67:A76"/>
    <mergeCell ref="A57:A66"/>
    <mergeCell ref="A49:A56"/>
    <mergeCell ref="A39:A48"/>
    <mergeCell ref="A30:A38"/>
    <mergeCell ref="A20:A29"/>
    <mergeCell ref="A10:A19"/>
    <mergeCell ref="A2:A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9C6A-E524-4C53-9A70-423C3071EF62}">
  <dimension ref="A1:K21"/>
  <sheetViews>
    <sheetView workbookViewId="0">
      <selection activeCell="H7" sqref="H7"/>
    </sheetView>
  </sheetViews>
  <sheetFormatPr baseColWidth="10" defaultRowHeight="14.5" x14ac:dyDescent="0.35"/>
  <cols>
    <col min="1" max="1" width="4.7265625" bestFit="1" customWidth="1"/>
    <col min="2" max="2" width="29.54296875" bestFit="1" customWidth="1"/>
    <col min="3" max="3" width="26.7265625" bestFit="1" customWidth="1"/>
    <col min="4" max="4" width="14.7265625" bestFit="1" customWidth="1"/>
    <col min="7" max="7" width="14.7265625" bestFit="1" customWidth="1"/>
  </cols>
  <sheetData>
    <row r="1" spans="1:11" x14ac:dyDescent="0.35">
      <c r="A1" s="26" t="s">
        <v>12</v>
      </c>
      <c r="B1" s="20" t="s">
        <v>34</v>
      </c>
      <c r="C1" s="26" t="s">
        <v>35</v>
      </c>
      <c r="D1" s="26" t="s">
        <v>36</v>
      </c>
      <c r="G1" s="21"/>
      <c r="H1" s="23" t="s">
        <v>14</v>
      </c>
      <c r="I1" s="23"/>
      <c r="J1" s="23" t="s">
        <v>15</v>
      </c>
      <c r="K1" s="23"/>
    </row>
    <row r="2" spans="1:11" x14ac:dyDescent="0.35">
      <c r="A2" t="s">
        <v>14</v>
      </c>
      <c r="B2">
        <v>1.1016358443326286</v>
      </c>
      <c r="C2">
        <v>0.52427119739170203</v>
      </c>
      <c r="D2">
        <v>0.47590245005989767</v>
      </c>
      <c r="G2" s="1" t="s">
        <v>25</v>
      </c>
      <c r="H2" s="1" t="s">
        <v>16</v>
      </c>
      <c r="I2" s="1" t="s">
        <v>4</v>
      </c>
      <c r="J2" s="1" t="s">
        <v>16</v>
      </c>
      <c r="K2" s="1" t="s">
        <v>4</v>
      </c>
    </row>
    <row r="3" spans="1:11" x14ac:dyDescent="0.35">
      <c r="A3" t="s">
        <v>14</v>
      </c>
      <c r="B3">
        <v>0.34714289172459112</v>
      </c>
      <c r="C3">
        <v>0.4826189075921189</v>
      </c>
      <c r="D3">
        <v>1.3902600891364612</v>
      </c>
      <c r="G3" t="s">
        <v>37</v>
      </c>
      <c r="H3">
        <f>AVERAGE(B2:B10)</f>
        <v>0.46361537171861211</v>
      </c>
      <c r="I3">
        <f>STDEV(B2:B10)</f>
        <v>0.26944202999264316</v>
      </c>
      <c r="J3">
        <f>AVERAGE(B11:B21)</f>
        <v>0.72834392656026092</v>
      </c>
      <c r="K3">
        <f>STDEV(B11:B21)</f>
        <v>0.39828837916931437</v>
      </c>
    </row>
    <row r="4" spans="1:11" x14ac:dyDescent="0.35">
      <c r="A4" t="s">
        <v>14</v>
      </c>
      <c r="B4">
        <v>0.53757044451707792</v>
      </c>
      <c r="C4">
        <v>1.4913266718522258</v>
      </c>
      <c r="D4">
        <v>2.7741976648138591</v>
      </c>
      <c r="G4" t="s">
        <v>38</v>
      </c>
      <c r="H4">
        <f>AVERAGE(C2:C10)</f>
        <v>1.4711787571032768</v>
      </c>
      <c r="I4">
        <f>STDEV(C2:C10)</f>
        <v>0.72415861569118722</v>
      </c>
      <c r="J4">
        <f>AVERAGE(C11:C21)</f>
        <v>0.46046278337900637</v>
      </c>
      <c r="K4">
        <f>STDEV(C11:C21)</f>
        <v>0.20851334315529807</v>
      </c>
    </row>
    <row r="5" spans="1:11" x14ac:dyDescent="0.35">
      <c r="A5" t="s">
        <v>14</v>
      </c>
      <c r="B5">
        <v>0.43409311952563723</v>
      </c>
      <c r="C5">
        <v>1.6069495186113896</v>
      </c>
      <c r="D5">
        <v>3.7018543863754658</v>
      </c>
      <c r="G5" t="s">
        <v>36</v>
      </c>
      <c r="H5">
        <f>AVERAGE(D2:D10)</f>
        <v>4.3102001832697265</v>
      </c>
      <c r="I5">
        <f>STDEV(D2:D10)</f>
        <v>3.2874478081608021</v>
      </c>
      <c r="J5">
        <f>AVERAGE(D11:D21)</f>
        <v>0.74315094813552096</v>
      </c>
      <c r="K5">
        <f>STDEV(D11:D21)</f>
        <v>0.40184743919629368</v>
      </c>
    </row>
    <row r="6" spans="1:11" x14ac:dyDescent="0.35">
      <c r="A6" t="s">
        <v>14</v>
      </c>
      <c r="B6">
        <v>0.1748588164824951</v>
      </c>
      <c r="C6">
        <v>1.9484487344154193</v>
      </c>
      <c r="D6">
        <v>11.142982513612496</v>
      </c>
    </row>
    <row r="7" spans="1:11" x14ac:dyDescent="0.35">
      <c r="A7" t="s">
        <v>14</v>
      </c>
      <c r="B7">
        <v>0.37593619381288146</v>
      </c>
      <c r="C7">
        <v>1.0232057490432513</v>
      </c>
      <c r="D7">
        <v>2.7217537600344541</v>
      </c>
    </row>
    <row r="8" spans="1:11" x14ac:dyDescent="0.35">
      <c r="A8" t="s">
        <v>14</v>
      </c>
      <c r="B8">
        <v>0.47214323489362947</v>
      </c>
      <c r="C8">
        <v>1.7473583330900786</v>
      </c>
      <c r="D8">
        <v>3.7009072754875882</v>
      </c>
    </row>
    <row r="9" spans="1:11" x14ac:dyDescent="0.35">
      <c r="A9" t="s">
        <v>14</v>
      </c>
      <c r="B9">
        <v>0.2178512175124267</v>
      </c>
      <c r="C9">
        <v>1.6118360066555739</v>
      </c>
      <c r="D9">
        <v>7.3987927405713547</v>
      </c>
    </row>
    <row r="10" spans="1:11" x14ac:dyDescent="0.35">
      <c r="A10" t="s">
        <v>14</v>
      </c>
      <c r="B10">
        <v>0.51130658266614171</v>
      </c>
      <c r="C10">
        <v>2.8045936952777319</v>
      </c>
      <c r="D10">
        <v>5.4851507693359682</v>
      </c>
    </row>
    <row r="11" spans="1:11" x14ac:dyDescent="0.35">
      <c r="A11" t="s">
        <v>15</v>
      </c>
      <c r="B11">
        <v>1.3893723109212204</v>
      </c>
      <c r="C11">
        <v>0.35485026016632792</v>
      </c>
      <c r="D11">
        <v>0.25540329066371359</v>
      </c>
    </row>
    <row r="12" spans="1:11" x14ac:dyDescent="0.35">
      <c r="A12" t="s">
        <v>15</v>
      </c>
      <c r="B12">
        <v>0.50763475001873926</v>
      </c>
      <c r="C12">
        <v>0.48511854323655906</v>
      </c>
      <c r="D12">
        <v>0.95564486713853014</v>
      </c>
    </row>
    <row r="13" spans="1:11" x14ac:dyDescent="0.35">
      <c r="A13" t="s">
        <v>15</v>
      </c>
      <c r="B13">
        <v>0.63550358493420056</v>
      </c>
      <c r="C13">
        <v>0.20830364257983383</v>
      </c>
      <c r="D13">
        <v>0.32777728956698393</v>
      </c>
    </row>
    <row r="14" spans="1:11" x14ac:dyDescent="0.35">
      <c r="A14" t="s">
        <v>15</v>
      </c>
      <c r="B14">
        <v>0.63665926302783638</v>
      </c>
      <c r="C14">
        <v>0.33349833919252719</v>
      </c>
      <c r="D14">
        <v>0.52382547236722732</v>
      </c>
    </row>
    <row r="15" spans="1:11" x14ac:dyDescent="0.35">
      <c r="A15" t="s">
        <v>15</v>
      </c>
      <c r="B15">
        <v>0.69219151452815619</v>
      </c>
      <c r="C15">
        <v>0.23802839758302294</v>
      </c>
      <c r="D15">
        <v>0.34387650323231561</v>
      </c>
    </row>
    <row r="16" spans="1:11" x14ac:dyDescent="0.35">
      <c r="A16" t="s">
        <v>15</v>
      </c>
      <c r="B16">
        <v>0.40253147933276867</v>
      </c>
      <c r="C16">
        <v>0.41455139928109819</v>
      </c>
      <c r="D16">
        <v>1.0298608197506778</v>
      </c>
    </row>
    <row r="17" spans="1:4" x14ac:dyDescent="0.35">
      <c r="A17" t="s">
        <v>15</v>
      </c>
      <c r="B17">
        <v>0.43136136818222526</v>
      </c>
      <c r="C17">
        <v>0.39951028766561497</v>
      </c>
      <c r="D17">
        <v>0.92616149042082263</v>
      </c>
    </row>
    <row r="18" spans="1:4" x14ac:dyDescent="0.35">
      <c r="A18" t="s">
        <v>15</v>
      </c>
      <c r="B18">
        <v>0.79280176005138314</v>
      </c>
      <c r="C18">
        <v>0.83558127795860815</v>
      </c>
      <c r="D18">
        <v>1.0539599179301171</v>
      </c>
    </row>
    <row r="19" spans="1:4" x14ac:dyDescent="0.35">
      <c r="A19" t="s">
        <v>15</v>
      </c>
      <c r="B19">
        <v>0.47998648720390985</v>
      </c>
      <c r="C19">
        <v>0.35430031566738074</v>
      </c>
      <c r="D19">
        <v>0.73814643768682886</v>
      </c>
    </row>
    <row r="20" spans="1:4" x14ac:dyDescent="0.35">
      <c r="A20" t="s">
        <v>15</v>
      </c>
      <c r="B20">
        <v>0.45185773499056714</v>
      </c>
      <c r="C20">
        <v>0.70324247053057909</v>
      </c>
      <c r="D20">
        <v>1.5563360236496999</v>
      </c>
    </row>
    <row r="21" spans="1:4" x14ac:dyDescent="0.35">
      <c r="A21" t="s">
        <v>15</v>
      </c>
      <c r="B21">
        <v>1.5918829389718632</v>
      </c>
      <c r="C21">
        <v>0.73810568330751813</v>
      </c>
      <c r="D21">
        <v>0.46366831708381306</v>
      </c>
    </row>
  </sheetData>
  <mergeCells count="2">
    <mergeCell ref="H1:I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1941-8752-42A1-ADD0-17B84F9269B1}">
  <dimension ref="A1:J97"/>
  <sheetViews>
    <sheetView zoomScale="53" workbookViewId="0">
      <selection sqref="A1:C1"/>
    </sheetView>
  </sheetViews>
  <sheetFormatPr baseColWidth="10" defaultRowHeight="14.5" x14ac:dyDescent="0.35"/>
  <sheetData>
    <row r="1" spans="1:10" x14ac:dyDescent="0.35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x14ac:dyDescent="0.35">
      <c r="A2" s="25">
        <v>1</v>
      </c>
      <c r="B2">
        <v>2.1069404014095294</v>
      </c>
      <c r="C2">
        <v>1.9102190899341196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x14ac:dyDescent="0.35">
      <c r="A3" s="25"/>
      <c r="B3">
        <v>2.2944691282365559</v>
      </c>
      <c r="C3">
        <v>2.1492262907920945</v>
      </c>
      <c r="F3" s="1">
        <v>0</v>
      </c>
      <c r="G3">
        <v>0</v>
      </c>
      <c r="H3">
        <v>0</v>
      </c>
      <c r="I3">
        <v>0</v>
      </c>
      <c r="J3">
        <v>0</v>
      </c>
    </row>
    <row r="4" spans="1:10" x14ac:dyDescent="0.35">
      <c r="A4" s="25"/>
      <c r="B4">
        <v>1.9561820131760377</v>
      </c>
      <c r="C4">
        <v>1.7741688371380417</v>
      </c>
      <c r="F4" s="1">
        <v>1</v>
      </c>
      <c r="G4">
        <v>3.7379360419478256</v>
      </c>
      <c r="H4">
        <v>1.6139887232545327</v>
      </c>
      <c r="I4">
        <v>3.6765858460520469</v>
      </c>
      <c r="J4">
        <v>1.7364274195325791</v>
      </c>
    </row>
    <row r="5" spans="1:10" x14ac:dyDescent="0.35">
      <c r="A5" s="25"/>
      <c r="B5">
        <v>1.7445757826290973</v>
      </c>
      <c r="C5">
        <v>1.7378723214086202</v>
      </c>
      <c r="F5" s="1">
        <v>2</v>
      </c>
      <c r="G5">
        <v>6.0612390324230425</v>
      </c>
      <c r="H5">
        <v>2.0538923501302837</v>
      </c>
      <c r="I5">
        <v>5.9784597845985656</v>
      </c>
      <c r="J5">
        <v>2.4602904900406228</v>
      </c>
    </row>
    <row r="6" spans="1:10" x14ac:dyDescent="0.35">
      <c r="A6" s="25"/>
      <c r="B6">
        <v>1.4110785869103744</v>
      </c>
      <c r="C6">
        <v>1.4362165664871627</v>
      </c>
      <c r="F6" s="1">
        <v>3</v>
      </c>
      <c r="G6">
        <v>8.3196347887260771</v>
      </c>
      <c r="H6">
        <v>2.8051297218479152</v>
      </c>
      <c r="I6">
        <v>8.0198904206643178</v>
      </c>
      <c r="J6">
        <v>2.3535840164707866</v>
      </c>
    </row>
    <row r="7" spans="1:10" x14ac:dyDescent="0.35">
      <c r="A7" s="25"/>
      <c r="B7">
        <v>2.4601702679149997</v>
      </c>
      <c r="C7">
        <v>2.3998391169307078</v>
      </c>
      <c r="F7" s="1">
        <v>4</v>
      </c>
      <c r="G7">
        <v>10.57214407350448</v>
      </c>
      <c r="H7">
        <v>2.2331696942437964</v>
      </c>
      <c r="I7">
        <v>11.029733179265257</v>
      </c>
      <c r="J7">
        <v>2.2553995603695047</v>
      </c>
    </row>
    <row r="8" spans="1:10" x14ac:dyDescent="0.35">
      <c r="A8" s="25"/>
      <c r="B8">
        <v>3.7759590160711376</v>
      </c>
      <c r="C8">
        <v>1.7655220451519766</v>
      </c>
    </row>
    <row r="9" spans="1:10" x14ac:dyDescent="0.35">
      <c r="A9" s="25"/>
      <c r="B9">
        <v>2.1548019615663323</v>
      </c>
      <c r="C9">
        <v>3.199622516444689</v>
      </c>
    </row>
    <row r="10" spans="1:10" x14ac:dyDescent="0.35">
      <c r="A10" s="25"/>
      <c r="B10">
        <v>2.6738418501188064</v>
      </c>
      <c r="C10">
        <v>2.5929525168379013</v>
      </c>
    </row>
    <row r="11" spans="1:10" x14ac:dyDescent="0.35">
      <c r="A11" s="25"/>
      <c r="B11">
        <v>6.3732598607888633</v>
      </c>
      <c r="C11">
        <v>5.5094050381173352</v>
      </c>
    </row>
    <row r="12" spans="1:10" x14ac:dyDescent="0.35">
      <c r="A12" s="25"/>
      <c r="B12">
        <v>6.6684620483924411</v>
      </c>
      <c r="C12">
        <v>7.3924842558833275</v>
      </c>
    </row>
    <row r="13" spans="1:10" x14ac:dyDescent="0.35">
      <c r="A13" s="25"/>
      <c r="B13">
        <v>2.8337740420868474</v>
      </c>
      <c r="C13">
        <v>4.310232151295482</v>
      </c>
    </row>
    <row r="14" spans="1:10" x14ac:dyDescent="0.35">
      <c r="A14" s="25"/>
      <c r="B14">
        <v>2.3843516554227282</v>
      </c>
      <c r="C14">
        <v>2.5773921436542961</v>
      </c>
    </row>
    <row r="15" spans="1:10" x14ac:dyDescent="0.35">
      <c r="A15" s="25"/>
      <c r="B15">
        <v>3.6421310865565388</v>
      </c>
      <c r="C15">
        <v>2.9649812489317413</v>
      </c>
    </row>
    <row r="16" spans="1:10" x14ac:dyDescent="0.35">
      <c r="A16" s="25"/>
      <c r="B16">
        <v>2.4806257323164842</v>
      </c>
      <c r="C16">
        <v>3.599913663740828</v>
      </c>
    </row>
    <row r="17" spans="1:3" x14ac:dyDescent="0.35">
      <c r="A17" s="25"/>
      <c r="B17">
        <v>3.8311715008119731</v>
      </c>
      <c r="C17">
        <v>3.1127304869776147</v>
      </c>
    </row>
    <row r="18" spans="1:3" x14ac:dyDescent="0.35">
      <c r="A18" s="25"/>
      <c r="B18">
        <v>5.0584965708906715</v>
      </c>
      <c r="C18">
        <v>5.7291900129992381</v>
      </c>
    </row>
    <row r="19" spans="1:3" x14ac:dyDescent="0.35">
      <c r="A19" s="25"/>
      <c r="B19">
        <v>6.2284279887041105</v>
      </c>
      <c r="C19">
        <v>6.4620780850777697</v>
      </c>
    </row>
    <row r="20" spans="1:3" x14ac:dyDescent="0.35">
      <c r="A20" s="25"/>
      <c r="B20">
        <v>5.4064503115334608</v>
      </c>
      <c r="C20">
        <v>4.5374064278990538</v>
      </c>
    </row>
    <row r="21" spans="1:3" x14ac:dyDescent="0.35">
      <c r="A21" s="25"/>
      <c r="B21">
        <v>4.5126584202048443</v>
      </c>
      <c r="C21">
        <v>5.1344862170622738</v>
      </c>
    </row>
    <row r="22" spans="1:3" x14ac:dyDescent="0.35">
      <c r="A22" s="25"/>
      <c r="B22">
        <v>4.7406011609883594</v>
      </c>
      <c r="C22">
        <v>4.5126584202048443</v>
      </c>
    </row>
    <row r="23" spans="1:3" x14ac:dyDescent="0.35">
      <c r="A23" s="25"/>
      <c r="B23">
        <v>4.9685439017718744</v>
      </c>
      <c r="C23">
        <v>3.7157705984256753</v>
      </c>
    </row>
    <row r="24" spans="1:3" x14ac:dyDescent="0.35">
      <c r="A24" s="25"/>
      <c r="B24">
        <v>4.497194071576871</v>
      </c>
      <c r="C24">
        <v>3.0017267251834649</v>
      </c>
    </row>
    <row r="25" spans="1:3" x14ac:dyDescent="0.35">
      <c r="A25" s="25"/>
      <c r="B25">
        <v>5.5062976466688758</v>
      </c>
      <c r="C25">
        <v>6.7119655286708646</v>
      </c>
    </row>
    <row r="26" spans="1:3" x14ac:dyDescent="0.35">
      <c r="A26" s="25">
        <v>2</v>
      </c>
      <c r="B26">
        <v>2.8625708595066643</v>
      </c>
      <c r="C26">
        <v>3.0427455186149843</v>
      </c>
    </row>
    <row r="27" spans="1:3" x14ac:dyDescent="0.35">
      <c r="A27" s="25"/>
      <c r="B27">
        <v>3.2652060671058676</v>
      </c>
      <c r="C27">
        <v>3.0243603493182163</v>
      </c>
    </row>
    <row r="28" spans="1:3" x14ac:dyDescent="0.35">
      <c r="A28" s="25"/>
      <c r="B28">
        <v>3.7487360196108472</v>
      </c>
      <c r="C28">
        <v>3.1806342883407384</v>
      </c>
    </row>
    <row r="29" spans="1:3" x14ac:dyDescent="0.35">
      <c r="A29" s="25"/>
      <c r="B29">
        <v>4.2918910464102957</v>
      </c>
      <c r="C29">
        <v>3.3684892632896113</v>
      </c>
    </row>
    <row r="30" spans="1:3" x14ac:dyDescent="0.35">
      <c r="A30" s="25"/>
      <c r="B30">
        <v>4.4980224789399585</v>
      </c>
      <c r="C30">
        <v>1.8132862601389848</v>
      </c>
    </row>
    <row r="31" spans="1:3" x14ac:dyDescent="0.35">
      <c r="A31" s="25"/>
      <c r="B31">
        <v>3.4975308917837902</v>
      </c>
      <c r="C31">
        <v>5.059437356154894</v>
      </c>
    </row>
    <row r="32" spans="1:3" x14ac:dyDescent="0.35">
      <c r="A32" s="25"/>
      <c r="B32">
        <v>4.3657770712444037</v>
      </c>
      <c r="C32">
        <v>3.8585335437953949</v>
      </c>
    </row>
    <row r="33" spans="1:3" x14ac:dyDescent="0.35">
      <c r="A33" s="25"/>
      <c r="B33">
        <v>4.0439049325641356</v>
      </c>
      <c r="C33">
        <v>3.6040691828492144</v>
      </c>
    </row>
    <row r="34" spans="1:3" x14ac:dyDescent="0.35">
      <c r="A34" s="25"/>
      <c r="B34">
        <v>4.2983692935103166</v>
      </c>
      <c r="C34">
        <v>4.2444430713230457</v>
      </c>
    </row>
    <row r="35" spans="1:3" x14ac:dyDescent="0.35">
      <c r="A35" s="25"/>
      <c r="B35">
        <v>9.8597530659595609</v>
      </c>
      <c r="C35">
        <v>7.7529416639045401</v>
      </c>
    </row>
    <row r="36" spans="1:3" x14ac:dyDescent="0.35">
      <c r="A36" s="25"/>
      <c r="B36">
        <v>7.0040603248259847</v>
      </c>
      <c r="C36">
        <v>7.8896668876367242</v>
      </c>
    </row>
    <row r="37" spans="1:3" x14ac:dyDescent="0.35">
      <c r="A37" s="25"/>
      <c r="B37">
        <v>6.9283437729361257</v>
      </c>
      <c r="C37">
        <v>4.863715426146932</v>
      </c>
    </row>
    <row r="38" spans="1:3" x14ac:dyDescent="0.35">
      <c r="A38" s="25"/>
      <c r="B38">
        <v>3.6255416695991389</v>
      </c>
      <c r="C38">
        <v>7.1123354882818388</v>
      </c>
    </row>
    <row r="39" spans="1:3" x14ac:dyDescent="0.35">
      <c r="A39" s="25"/>
      <c r="B39">
        <v>6.1139542132091966</v>
      </c>
      <c r="C39">
        <v>8.6491187500628364</v>
      </c>
    </row>
    <row r="40" spans="1:3" x14ac:dyDescent="0.35">
      <c r="A40" s="25"/>
      <c r="B40">
        <v>7.2198696733611536</v>
      </c>
      <c r="C40">
        <v>2.7966781096470501</v>
      </c>
    </row>
    <row r="41" spans="1:3" x14ac:dyDescent="0.35">
      <c r="A41" s="25"/>
      <c r="B41">
        <v>7.4449606347770692</v>
      </c>
      <c r="C41">
        <v>7.2984973379653431</v>
      </c>
    </row>
    <row r="42" spans="1:3" x14ac:dyDescent="0.35">
      <c r="A42" s="25"/>
      <c r="B42">
        <v>7.2414537381544619</v>
      </c>
      <c r="C42">
        <v>7.2784549920858446</v>
      </c>
    </row>
    <row r="43" spans="1:3" x14ac:dyDescent="0.35">
      <c r="A43" s="25"/>
      <c r="B43">
        <v>8.2774889058227625</v>
      </c>
      <c r="C43">
        <v>9.0238244654623685</v>
      </c>
    </row>
    <row r="44" spans="1:3" x14ac:dyDescent="0.35">
      <c r="A44" s="25"/>
      <c r="B44">
        <v>8.1362902864314854</v>
      </c>
      <c r="C44">
        <v>10.249226769465238</v>
      </c>
    </row>
    <row r="45" spans="1:3" x14ac:dyDescent="0.35">
      <c r="A45" s="25"/>
      <c r="B45">
        <v>8.6422520059168928</v>
      </c>
      <c r="C45">
        <v>8.3884306782016207</v>
      </c>
    </row>
    <row r="46" spans="1:3" x14ac:dyDescent="0.35">
      <c r="A46" s="25"/>
      <c r="B46">
        <v>7.6655624107224263</v>
      </c>
      <c r="C46">
        <v>7.7950338874874623</v>
      </c>
    </row>
    <row r="47" spans="1:3" x14ac:dyDescent="0.35">
      <c r="A47" s="25"/>
      <c r="B47">
        <v>7.0492052396438005</v>
      </c>
      <c r="C47">
        <v>7.826034100234021</v>
      </c>
    </row>
    <row r="48" spans="1:3" x14ac:dyDescent="0.35">
      <c r="A48" s="25"/>
      <c r="B48">
        <v>7.6236209464182592</v>
      </c>
      <c r="C48">
        <v>7.8369753517916294</v>
      </c>
    </row>
    <row r="49" spans="1:3" x14ac:dyDescent="0.35">
      <c r="A49" s="25"/>
      <c r="B49">
        <v>7.7653712296983759</v>
      </c>
      <c r="C49">
        <v>7.5261020881670522</v>
      </c>
    </row>
    <row r="50" spans="1:3" x14ac:dyDescent="0.35">
      <c r="A50" s="25">
        <v>3</v>
      </c>
      <c r="B50">
        <v>5.8207445993565194</v>
      </c>
      <c r="C50">
        <v>6.5506358204381803</v>
      </c>
    </row>
    <row r="51" spans="1:3" x14ac:dyDescent="0.35">
      <c r="A51" s="25"/>
      <c r="B51">
        <v>5.4162708748276387</v>
      </c>
      <c r="C51">
        <v>5.0706296920484135</v>
      </c>
    </row>
    <row r="52" spans="1:3" x14ac:dyDescent="0.35">
      <c r="A52" s="25"/>
      <c r="B52">
        <v>6.6958786578826421</v>
      </c>
      <c r="C52">
        <v>6.0082733261835459</v>
      </c>
    </row>
    <row r="53" spans="1:3" x14ac:dyDescent="0.35">
      <c r="A53" s="25"/>
      <c r="B53">
        <v>3.3668133979844925</v>
      </c>
      <c r="C53">
        <v>4.9354233235760727</v>
      </c>
    </row>
    <row r="54" spans="1:3" x14ac:dyDescent="0.35">
      <c r="A54" s="25"/>
      <c r="B54">
        <v>5.247134270328246</v>
      </c>
      <c r="C54">
        <v>5.5856590619623256</v>
      </c>
    </row>
    <row r="55" spans="1:3" x14ac:dyDescent="0.35">
      <c r="A55" s="25"/>
      <c r="B55">
        <v>4.8382231358791588</v>
      </c>
      <c r="C55">
        <v>4.9354233235760727</v>
      </c>
    </row>
    <row r="56" spans="1:3" x14ac:dyDescent="0.35">
      <c r="A56" s="25"/>
      <c r="B56">
        <v>6.4436218198976531</v>
      </c>
      <c r="C56">
        <v>6.6121412642328723</v>
      </c>
    </row>
    <row r="57" spans="1:3" x14ac:dyDescent="0.35">
      <c r="A57" s="25"/>
      <c r="B57">
        <v>4.6236118210772874</v>
      </c>
      <c r="C57">
        <v>6.3239730144196464</v>
      </c>
    </row>
    <row r="58" spans="1:3" x14ac:dyDescent="0.35">
      <c r="A58" s="25"/>
      <c r="B58">
        <v>7.7294251801753724</v>
      </c>
      <c r="C58">
        <v>5.3583565983788422</v>
      </c>
    </row>
    <row r="59" spans="1:3" x14ac:dyDescent="0.35">
      <c r="A59" s="25"/>
      <c r="B59">
        <v>8.8467434537620147</v>
      </c>
      <c r="C59">
        <v>5.8574328803447129</v>
      </c>
    </row>
    <row r="60" spans="1:3" x14ac:dyDescent="0.35">
      <c r="A60" s="25"/>
      <c r="B60">
        <v>8.2283725555187281</v>
      </c>
      <c r="C60">
        <v>6.8269390122638374</v>
      </c>
    </row>
    <row r="61" spans="1:3" x14ac:dyDescent="0.35">
      <c r="A61" s="25"/>
      <c r="B61">
        <v>5.4624425654276543</v>
      </c>
      <c r="C61">
        <v>11.14658006655875</v>
      </c>
    </row>
    <row r="62" spans="1:3" x14ac:dyDescent="0.35">
      <c r="A62" s="25"/>
      <c r="B62">
        <v>7.7593227496204538</v>
      </c>
      <c r="C62">
        <v>7.2314776646122594</v>
      </c>
    </row>
    <row r="63" spans="1:3" x14ac:dyDescent="0.35">
      <c r="A63" s="25"/>
      <c r="B63">
        <v>8.3082816380289746</v>
      </c>
      <c r="C63">
        <v>7.5677903902031938</v>
      </c>
    </row>
    <row r="64" spans="1:3" x14ac:dyDescent="0.35">
      <c r="A64" s="25"/>
      <c r="B64">
        <v>9.5463235142968763</v>
      </c>
      <c r="C64">
        <v>10.449770797788149</v>
      </c>
    </row>
    <row r="65" spans="1:4" x14ac:dyDescent="0.35">
      <c r="A65" s="25"/>
      <c r="B65">
        <v>9.4908216333998006</v>
      </c>
      <c r="C65">
        <v>8.994388143153742</v>
      </c>
    </row>
    <row r="66" spans="1:4" x14ac:dyDescent="0.35">
      <c r="A66" s="25"/>
      <c r="B66">
        <v>11.355282621363576</v>
      </c>
      <c r="C66">
        <v>11.353601685418441</v>
      </c>
    </row>
    <row r="67" spans="1:4" x14ac:dyDescent="0.35">
      <c r="A67" s="25"/>
      <c r="B67">
        <v>11.493119368864583</v>
      </c>
      <c r="C67">
        <v>10.966986418037562</v>
      </c>
    </row>
    <row r="68" spans="1:4" x14ac:dyDescent="0.35">
      <c r="A68" s="25"/>
      <c r="B68">
        <v>12.03774261508808</v>
      </c>
      <c r="C68">
        <v>11.617508628804519</v>
      </c>
    </row>
    <row r="69" spans="1:4" x14ac:dyDescent="0.35">
      <c r="A69" s="25"/>
      <c r="B69">
        <v>11.967297814788925</v>
      </c>
      <c r="C69">
        <v>10.515758441479498</v>
      </c>
    </row>
    <row r="70" spans="1:4" x14ac:dyDescent="0.35">
      <c r="A70" s="25"/>
      <c r="B70">
        <v>13.289365711333312</v>
      </c>
      <c r="C70">
        <v>10.687171382548703</v>
      </c>
    </row>
    <row r="71" spans="1:4" x14ac:dyDescent="0.35">
      <c r="A71" s="25"/>
      <c r="B71">
        <v>10.818466401240007</v>
      </c>
      <c r="C71">
        <v>9.9413427347050423</v>
      </c>
    </row>
    <row r="72" spans="1:4" x14ac:dyDescent="0.35">
      <c r="A72" s="25"/>
      <c r="B72">
        <v>11.451888091763111</v>
      </c>
      <c r="C72">
        <v>9.4538203794684179</v>
      </c>
    </row>
    <row r="73" spans="1:4" x14ac:dyDescent="0.35">
      <c r="A73" s="25"/>
      <c r="B73">
        <v>9.4340404375207143</v>
      </c>
      <c r="C73">
        <v>8.4862860457408011</v>
      </c>
    </row>
    <row r="74" spans="1:4" x14ac:dyDescent="0.35">
      <c r="A74" s="25">
        <v>4</v>
      </c>
      <c r="B74">
        <v>8.4810785965987439</v>
      </c>
      <c r="C74">
        <v>9.5143251110770635</v>
      </c>
      <c r="D74">
        <f>B74/C74</f>
        <v>0.89140096618357501</v>
      </c>
    </row>
    <row r="75" spans="1:4" x14ac:dyDescent="0.35">
      <c r="A75" s="25"/>
      <c r="B75">
        <v>9.3304734181093938</v>
      </c>
      <c r="C75">
        <v>9.7423012103569793</v>
      </c>
      <c r="D75">
        <f t="shared" ref="D75:D97" si="0">B75/C75</f>
        <v>0.95772787318361974</v>
      </c>
    </row>
    <row r="76" spans="1:4" x14ac:dyDescent="0.35">
      <c r="A76" s="25"/>
      <c r="B76">
        <v>9.0363107093611159</v>
      </c>
      <c r="C76">
        <v>11.152443695419029</v>
      </c>
      <c r="D76">
        <f t="shared" si="0"/>
        <v>0.8102538740520937</v>
      </c>
    </row>
    <row r="77" spans="1:4" x14ac:dyDescent="0.35">
      <c r="A77" s="25"/>
      <c r="B77">
        <v>6.5090608450830105</v>
      </c>
      <c r="C77">
        <v>5.9761356780551012</v>
      </c>
      <c r="D77">
        <f t="shared" si="0"/>
        <v>1.0891755468311834</v>
      </c>
    </row>
    <row r="78" spans="1:4" x14ac:dyDescent="0.35">
      <c r="A78" s="25"/>
      <c r="B78">
        <v>7.6855182892766951</v>
      </c>
      <c r="C78">
        <v>9.0027484191003939</v>
      </c>
      <c r="D78">
        <f t="shared" si="0"/>
        <v>0.85368577810871182</v>
      </c>
    </row>
    <row r="79" spans="1:4" x14ac:dyDescent="0.35">
      <c r="A79" s="25"/>
      <c r="B79">
        <v>10.516054789623041</v>
      </c>
      <c r="C79">
        <v>9.8138672267780898</v>
      </c>
      <c r="D79">
        <f t="shared" si="0"/>
        <v>1.0715505464480877</v>
      </c>
    </row>
    <row r="80" spans="1:4" x14ac:dyDescent="0.35">
      <c r="A80" s="25"/>
      <c r="B80">
        <v>9.4365271512911395</v>
      </c>
      <c r="C80">
        <v>9.1079142348374642</v>
      </c>
      <c r="D80">
        <f t="shared" si="0"/>
        <v>1.0360799309238928</v>
      </c>
    </row>
    <row r="81" spans="1:6" x14ac:dyDescent="0.35">
      <c r="A81" s="25"/>
      <c r="B81">
        <v>8.4372068463832903</v>
      </c>
      <c r="C81">
        <v>7.6552766246678772</v>
      </c>
      <c r="D81">
        <f t="shared" si="0"/>
        <v>1.1021426474904605</v>
      </c>
    </row>
    <row r="82" spans="1:6" x14ac:dyDescent="0.35">
      <c r="A82" s="25"/>
      <c r="B82">
        <v>9.1230809848276326</v>
      </c>
      <c r="C82">
        <v>9.4382123457344917</v>
      </c>
      <c r="D82">
        <f t="shared" si="0"/>
        <v>0.96661111772408048</v>
      </c>
    </row>
    <row r="83" spans="1:6" x14ac:dyDescent="0.35">
      <c r="A83" s="25"/>
      <c r="B83">
        <v>8.5422190918130614</v>
      </c>
      <c r="C83">
        <v>12.469961882664897</v>
      </c>
      <c r="D83">
        <f t="shared" si="0"/>
        <v>0.68502367306254697</v>
      </c>
    </row>
    <row r="84" spans="1:6" x14ac:dyDescent="0.35">
      <c r="A84" s="25"/>
      <c r="B84">
        <v>9.2072008617832264</v>
      </c>
      <c r="C84">
        <v>9.5614434869075247</v>
      </c>
      <c r="D84">
        <f t="shared" si="0"/>
        <v>0.96295092622684408</v>
      </c>
    </row>
    <row r="85" spans="1:6" x14ac:dyDescent="0.35">
      <c r="A85" s="25"/>
      <c r="B85">
        <v>12.863278155360048</v>
      </c>
      <c r="C85">
        <v>12.147493363354597</v>
      </c>
      <c r="D85">
        <f t="shared" si="0"/>
        <v>1.0589244851258584</v>
      </c>
    </row>
    <row r="86" spans="1:6" x14ac:dyDescent="0.35">
      <c r="A86" s="25"/>
      <c r="B86">
        <v>12.968908532432694</v>
      </c>
      <c r="C86">
        <v>15.384508471278266</v>
      </c>
      <c r="D86">
        <f t="shared" si="0"/>
        <v>0.84298491281958621</v>
      </c>
    </row>
    <row r="87" spans="1:6" x14ac:dyDescent="0.35">
      <c r="A87" s="25"/>
      <c r="B87">
        <v>11.688835147118096</v>
      </c>
      <c r="C87">
        <v>12.233665513071758</v>
      </c>
      <c r="D87">
        <f t="shared" si="0"/>
        <v>0.95546466712110889</v>
      </c>
    </row>
    <row r="88" spans="1:6" x14ac:dyDescent="0.35">
      <c r="A88" s="25"/>
      <c r="B88">
        <v>9.2761347119280053</v>
      </c>
      <c r="C88">
        <v>9.1555248590307929</v>
      </c>
      <c r="D88">
        <f t="shared" si="0"/>
        <v>1.0131734504306704</v>
      </c>
    </row>
    <row r="89" spans="1:6" x14ac:dyDescent="0.35">
      <c r="A89" s="25"/>
      <c r="B89">
        <v>8.6065954003319352</v>
      </c>
      <c r="C89">
        <v>9.2606719102745174</v>
      </c>
      <c r="D89">
        <f t="shared" si="0"/>
        <v>0.9293705126064451</v>
      </c>
    </row>
    <row r="90" spans="1:6" x14ac:dyDescent="0.35">
      <c r="A90" s="25"/>
      <c r="B90">
        <v>12.788289132121927</v>
      </c>
      <c r="C90">
        <v>12.534589343538419</v>
      </c>
      <c r="D90">
        <f t="shared" si="0"/>
        <v>1.0202399760877918</v>
      </c>
    </row>
    <row r="91" spans="1:6" x14ac:dyDescent="0.35">
      <c r="A91" s="25"/>
      <c r="B91">
        <v>14.432520673321381</v>
      </c>
      <c r="C91">
        <v>13.777397168624722</v>
      </c>
      <c r="D91">
        <f t="shared" si="0"/>
        <v>1.0475506002097823</v>
      </c>
    </row>
    <row r="92" spans="1:6" x14ac:dyDescent="0.35">
      <c r="A92" s="25"/>
      <c r="B92">
        <v>11.901945566944097</v>
      </c>
      <c r="C92">
        <v>13.268391896593254</v>
      </c>
      <c r="D92">
        <f t="shared" si="0"/>
        <v>0.89701492537313421</v>
      </c>
    </row>
    <row r="93" spans="1:6" x14ac:dyDescent="0.35">
      <c r="A93" s="25"/>
      <c r="B93">
        <v>11.869375104979978</v>
      </c>
      <c r="C93">
        <v>12.748768686436312</v>
      </c>
      <c r="D93">
        <f t="shared" si="0"/>
        <v>0.93102129287262547</v>
      </c>
    </row>
    <row r="94" spans="1:6" x14ac:dyDescent="0.35">
      <c r="A94" s="25"/>
      <c r="B94">
        <v>10.60473886399471</v>
      </c>
      <c r="C94">
        <v>11.620674147562566</v>
      </c>
      <c r="D94">
        <f t="shared" si="0"/>
        <v>0.91257518534060711</v>
      </c>
    </row>
    <row r="95" spans="1:6" x14ac:dyDescent="0.35">
      <c r="A95" s="25"/>
      <c r="B95">
        <v>12.604099502056251</v>
      </c>
      <c r="C95">
        <v>12.166840956008647</v>
      </c>
      <c r="D95">
        <f t="shared" si="0"/>
        <v>1.0359385437541748</v>
      </c>
    </row>
    <row r="96" spans="1:6" x14ac:dyDescent="0.35">
      <c r="A96" s="25"/>
      <c r="B96">
        <v>13.611904295566301</v>
      </c>
      <c r="C96">
        <v>13.8237446782191</v>
      </c>
      <c r="D96">
        <f t="shared" si="0"/>
        <v>0.98467561521252789</v>
      </c>
      <c r="E96" s="14" t="s">
        <v>9</v>
      </c>
      <c r="F96" s="14" t="s">
        <v>4</v>
      </c>
    </row>
    <row r="97" spans="1:6" x14ac:dyDescent="0.35">
      <c r="A97" s="25"/>
      <c r="B97">
        <v>14.210101093801789</v>
      </c>
      <c r="C97">
        <v>13.156695392774278</v>
      </c>
      <c r="D97">
        <f t="shared" si="0"/>
        <v>1.0800661313179027</v>
      </c>
      <c r="E97">
        <f>AVERAGE(D74:D97)</f>
        <v>0.96398346577113792</v>
      </c>
      <c r="F97">
        <f>STDEV(D74:D97)</f>
        <v>0.10113482679641458</v>
      </c>
    </row>
  </sheetData>
  <mergeCells count="6">
    <mergeCell ref="A2:A25"/>
    <mergeCell ref="A26:A49"/>
    <mergeCell ref="A50:A73"/>
    <mergeCell ref="A74:A97"/>
    <mergeCell ref="I1:J1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3272-04B5-437D-A3B9-FDBDC61E57E8}">
  <dimension ref="A1:J17"/>
  <sheetViews>
    <sheetView workbookViewId="0">
      <selection activeCell="G4" sqref="G4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ht="15" thickBot="1" x14ac:dyDescent="0.4">
      <c r="A2" s="24">
        <v>1</v>
      </c>
      <c r="B2" s="2">
        <v>3.6029748968157445</v>
      </c>
      <c r="C2" s="8">
        <v>2.5242757163080971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x14ac:dyDescent="0.35">
      <c r="A3" s="24"/>
      <c r="B3" s="3">
        <v>4.2509919645883594</v>
      </c>
      <c r="C3" s="9">
        <v>4.0516020975814007</v>
      </c>
      <c r="F3" s="1">
        <v>0</v>
      </c>
      <c r="G3" s="15">
        <v>0</v>
      </c>
      <c r="H3" s="16">
        <v>0</v>
      </c>
      <c r="I3" s="15">
        <v>0</v>
      </c>
      <c r="J3" s="16">
        <v>0</v>
      </c>
    </row>
    <row r="4" spans="1:10" x14ac:dyDescent="0.35">
      <c r="A4" s="24"/>
      <c r="B4" s="3">
        <v>4.3024618224424467</v>
      </c>
      <c r="C4" s="9">
        <v>2.4428400306336853</v>
      </c>
      <c r="F4" s="1">
        <v>1</v>
      </c>
      <c r="G4" s="17">
        <v>3.7995491338739318</v>
      </c>
      <c r="H4" s="17">
        <v>0.59710292359354633</v>
      </c>
      <c r="I4" s="17">
        <v>2.5361156748901963</v>
      </c>
      <c r="J4" s="17">
        <v>0.13191168114664598</v>
      </c>
    </row>
    <row r="5" spans="1:10" ht="15" thickBot="1" x14ac:dyDescent="0.4">
      <c r="A5" s="24"/>
      <c r="B5" s="4">
        <v>3.0417678516491784</v>
      </c>
      <c r="C5" s="10">
        <v>2.6293913191467073</v>
      </c>
      <c r="F5" s="1">
        <v>2</v>
      </c>
      <c r="G5" s="17">
        <v>8.7994014614103264</v>
      </c>
      <c r="H5" s="17">
        <v>1.6746651455149342</v>
      </c>
      <c r="I5" s="17">
        <v>4.7086873923082315</v>
      </c>
      <c r="J5" s="17">
        <v>0.51279401080770071</v>
      </c>
    </row>
    <row r="6" spans="1:10" x14ac:dyDescent="0.35">
      <c r="A6" s="24">
        <v>2</v>
      </c>
      <c r="B6" s="2">
        <v>7.2837118417642008</v>
      </c>
      <c r="C6" s="8">
        <v>4.3347357087312819</v>
      </c>
      <c r="F6" s="1">
        <v>3</v>
      </c>
      <c r="G6" s="17">
        <v>13.09273081799997</v>
      </c>
      <c r="H6" s="17">
        <v>1.6378177452733214</v>
      </c>
      <c r="I6" s="17">
        <v>5.6441982277412173</v>
      </c>
      <c r="J6" s="17">
        <v>3.0484512588612551</v>
      </c>
    </row>
    <row r="7" spans="1:10" ht="15" thickBot="1" x14ac:dyDescent="0.4">
      <c r="A7" s="24"/>
      <c r="B7" s="3">
        <v>8.033417741710366</v>
      </c>
      <c r="C7" s="9">
        <v>4.2828943433094731</v>
      </c>
      <c r="F7" s="1">
        <v>4</v>
      </c>
      <c r="G7" s="18">
        <v>17.409439113850446</v>
      </c>
      <c r="H7" s="18">
        <v>2.4985879815210099</v>
      </c>
      <c r="I7" s="18">
        <v>4.5289863953313976</v>
      </c>
      <c r="J7" s="18">
        <v>0.34426707552231917</v>
      </c>
    </row>
    <row r="8" spans="1:10" x14ac:dyDescent="0.35">
      <c r="A8" s="24"/>
      <c r="B8" s="3">
        <v>8.7306003024094547</v>
      </c>
      <c r="C8" s="9">
        <v>5.3805319002703342</v>
      </c>
    </row>
    <row r="9" spans="1:10" ht="15" thickBot="1" x14ac:dyDescent="0.4">
      <c r="A9" s="24"/>
      <c r="B9" s="4">
        <v>11.149875959757285</v>
      </c>
      <c r="C9" s="10">
        <v>4.8365876169218369</v>
      </c>
    </row>
    <row r="10" spans="1:10" x14ac:dyDescent="0.35">
      <c r="A10" s="24">
        <v>3</v>
      </c>
      <c r="B10" s="2">
        <v>15.25731262337248</v>
      </c>
      <c r="C10" s="8">
        <v>3.3637070564073932</v>
      </c>
    </row>
    <row r="11" spans="1:10" x14ac:dyDescent="0.35">
      <c r="A11" s="24"/>
      <c r="B11" s="3">
        <v>13.335194305425398</v>
      </c>
      <c r="C11" s="9">
        <v>7.1481267321994695</v>
      </c>
    </row>
    <row r="12" spans="1:10" x14ac:dyDescent="0.35">
      <c r="A12" s="24"/>
      <c r="B12" s="3">
        <v>11.438539532509013</v>
      </c>
      <c r="C12" s="9">
        <v>2.8611076564576199</v>
      </c>
    </row>
    <row r="13" spans="1:10" ht="15" thickBot="1" x14ac:dyDescent="0.4">
      <c r="A13" s="24"/>
      <c r="B13" s="4">
        <v>12.339876810692987</v>
      </c>
      <c r="C13" s="10">
        <v>9.2038514659003887</v>
      </c>
    </row>
    <row r="14" spans="1:10" x14ac:dyDescent="0.35">
      <c r="A14" s="24">
        <v>4</v>
      </c>
      <c r="B14" s="5">
        <v>18.082667038861086</v>
      </c>
      <c r="C14" s="11">
        <v>4.5301377783981014</v>
      </c>
      <c r="D14">
        <f>B14/C14</f>
        <v>3.9916373239436624</v>
      </c>
    </row>
    <row r="15" spans="1:10" x14ac:dyDescent="0.35">
      <c r="A15" s="24"/>
      <c r="B15" s="6">
        <v>14.920343748130719</v>
      </c>
      <c r="C15" s="12">
        <v>4.0815105776324447</v>
      </c>
      <c r="D15">
        <f t="shared" ref="D15:D17" si="0">B15/C15</f>
        <v>3.6555935515388369</v>
      </c>
    </row>
    <row r="16" spans="1:10" x14ac:dyDescent="0.35">
      <c r="A16" s="24"/>
      <c r="B16" s="6">
        <v>16.033592323250833</v>
      </c>
      <c r="C16" s="12">
        <v>4.5852343018727124</v>
      </c>
      <c r="D16">
        <f t="shared" si="0"/>
        <v>3.4967880085653102</v>
      </c>
      <c r="E16" s="14" t="s">
        <v>3</v>
      </c>
      <c r="F16" s="14" t="s">
        <v>4</v>
      </c>
    </row>
    <row r="17" spans="1:6" ht="15" thickBot="1" x14ac:dyDescent="0.4">
      <c r="A17" s="24"/>
      <c r="B17" s="7">
        <v>20.601153345159155</v>
      </c>
      <c r="C17" s="13">
        <v>4.9190629234223318</v>
      </c>
      <c r="D17">
        <f t="shared" si="0"/>
        <v>4.1880239520958087</v>
      </c>
      <c r="E17">
        <f>AVERAGE(D14:D17)</f>
        <v>3.8330107090359045</v>
      </c>
      <c r="F17">
        <f>STDEV(D14:D17)</f>
        <v>0.31396356359248812</v>
      </c>
    </row>
  </sheetData>
  <mergeCells count="6">
    <mergeCell ref="A14:A17"/>
    <mergeCell ref="G1:H1"/>
    <mergeCell ref="I1:J1"/>
    <mergeCell ref="A2:A5"/>
    <mergeCell ref="A6:A9"/>
    <mergeCell ref="A10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E374-D910-4FAE-8D05-71A7061ACFDF}">
  <dimension ref="A1:J25"/>
  <sheetViews>
    <sheetView tabSelected="1" workbookViewId="0">
      <selection activeCell="I15" sqref="I15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ht="15" thickBot="1" x14ac:dyDescent="0.4">
      <c r="A2" s="24">
        <v>1</v>
      </c>
      <c r="B2" s="2">
        <v>2.6064340723847184</v>
      </c>
      <c r="C2" s="8">
        <v>2.2120985726403064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ht="15" thickBot="1" x14ac:dyDescent="0.4">
      <c r="A3" s="24"/>
      <c r="B3" s="2">
        <v>2.8676392111043074</v>
      </c>
      <c r="C3" s="8">
        <v>2.7884350722667555</v>
      </c>
      <c r="F3" s="1">
        <v>0</v>
      </c>
      <c r="G3" s="15">
        <v>0</v>
      </c>
      <c r="H3" s="16">
        <v>0</v>
      </c>
      <c r="I3" s="15">
        <v>0</v>
      </c>
      <c r="J3" s="16">
        <v>0</v>
      </c>
    </row>
    <row r="4" spans="1:10" ht="15" thickBot="1" x14ac:dyDescent="0.4">
      <c r="A4" s="24"/>
      <c r="B4" s="2">
        <v>3.6697917661399493</v>
      </c>
      <c r="C4" s="8">
        <v>3.1389555164840099</v>
      </c>
      <c r="F4" s="1">
        <v>1</v>
      </c>
      <c r="G4" s="17">
        <v>5.2243628248111049</v>
      </c>
      <c r="H4" s="17">
        <v>2.4461716516085992</v>
      </c>
      <c r="I4" s="17">
        <v>4.2495629654135927</v>
      </c>
      <c r="J4" s="17">
        <v>1.7704365870145067</v>
      </c>
    </row>
    <row r="5" spans="1:10" ht="15" thickBot="1" x14ac:dyDescent="0.4">
      <c r="A5" s="24"/>
      <c r="B5" s="2">
        <v>7.4515246934040436</v>
      </c>
      <c r="C5" s="8">
        <v>6.6218511766655608</v>
      </c>
      <c r="F5" s="1">
        <v>2</v>
      </c>
      <c r="G5" s="17">
        <v>6.1356297883454429</v>
      </c>
      <c r="H5" s="17">
        <v>2.9641228451779584</v>
      </c>
      <c r="I5" s="17">
        <v>5.9010365330838228</v>
      </c>
      <c r="J5" s="17">
        <v>2.9286244805479003</v>
      </c>
    </row>
    <row r="6" spans="1:10" ht="15" thickBot="1" x14ac:dyDescent="0.4">
      <c r="A6" s="24"/>
      <c r="B6" s="2">
        <v>6.7119655286708646</v>
      </c>
      <c r="C6" s="8">
        <v>5.4752237321842889</v>
      </c>
      <c r="F6" s="1">
        <v>3</v>
      </c>
      <c r="G6" s="17">
        <v>8.2575397836686228</v>
      </c>
      <c r="H6" s="17">
        <v>2.9489175166179895</v>
      </c>
      <c r="I6" s="17">
        <v>6.7958602153115679</v>
      </c>
      <c r="J6" s="17">
        <v>1.6904841526114633</v>
      </c>
    </row>
    <row r="7" spans="1:10" ht="15" thickBot="1" x14ac:dyDescent="0.4">
      <c r="A7" s="24"/>
      <c r="B7" s="2">
        <v>8.0388216771627459</v>
      </c>
      <c r="C7" s="8">
        <v>5.2608137222406359</v>
      </c>
      <c r="F7" s="1">
        <v>4</v>
      </c>
      <c r="G7" s="18">
        <v>9.0250496215381162</v>
      </c>
      <c r="H7" s="18">
        <v>2.7442723184355056</v>
      </c>
      <c r="I7" s="18">
        <v>9.5415831423513016</v>
      </c>
      <c r="J7" s="18">
        <v>2.6076244688046692</v>
      </c>
    </row>
    <row r="8" spans="1:10" ht="15" thickBot="1" x14ac:dyDescent="0.4">
      <c r="A8" s="24">
        <v>2</v>
      </c>
      <c r="B8" s="2">
        <v>3.8972930159924952</v>
      </c>
      <c r="C8" s="8">
        <v>3.1170479887204317</v>
      </c>
    </row>
    <row r="9" spans="1:10" ht="15" thickBot="1" x14ac:dyDescent="0.4">
      <c r="A9" s="24"/>
      <c r="B9" s="2">
        <v>3.7422551272040936</v>
      </c>
      <c r="C9" s="8">
        <v>2.6906937945523279</v>
      </c>
    </row>
    <row r="10" spans="1:10" ht="15" thickBot="1" x14ac:dyDescent="0.4">
      <c r="A10" s="24"/>
      <c r="B10" s="2">
        <v>2.9198802388482257</v>
      </c>
      <c r="C10" s="8">
        <v>4.3944253767813901</v>
      </c>
    </row>
    <row r="11" spans="1:10" ht="15" thickBot="1" x14ac:dyDescent="0.4">
      <c r="A11" s="24"/>
      <c r="B11" s="2">
        <v>8.4427825654623803</v>
      </c>
      <c r="C11" s="8">
        <v>9.6080543586344049</v>
      </c>
    </row>
    <row r="12" spans="1:10" ht="15" thickBot="1" x14ac:dyDescent="0.4">
      <c r="A12" s="24"/>
      <c r="B12" s="2">
        <v>7.8617003646005958</v>
      </c>
      <c r="C12" s="8">
        <v>8.6975886642359939</v>
      </c>
    </row>
    <row r="13" spans="1:10" ht="15" thickBot="1" x14ac:dyDescent="0.4">
      <c r="A13" s="24"/>
      <c r="B13" s="2">
        <v>9.9498674179648656</v>
      </c>
      <c r="C13" s="8">
        <v>6.8984090155783884</v>
      </c>
    </row>
    <row r="14" spans="1:10" ht="15" thickBot="1" x14ac:dyDescent="0.4">
      <c r="A14" s="24">
        <v>3</v>
      </c>
      <c r="B14" s="2">
        <v>5.7762848203301864</v>
      </c>
      <c r="C14" s="8">
        <v>5.1611888485066366</v>
      </c>
    </row>
    <row r="15" spans="1:10" ht="15" thickBot="1" x14ac:dyDescent="0.4">
      <c r="A15" s="24"/>
      <c r="B15" s="2">
        <v>4.9555951264176699</v>
      </c>
      <c r="C15" s="8">
        <v>7.41934940259857</v>
      </c>
    </row>
    <row r="16" spans="1:10" ht="15" thickBot="1" x14ac:dyDescent="0.4">
      <c r="A16" s="24"/>
      <c r="B16" s="2">
        <v>6.0459159312665358</v>
      </c>
      <c r="C16" s="8">
        <v>7.5491093747366884</v>
      </c>
    </row>
    <row r="17" spans="1:6" ht="15" thickBot="1" x14ac:dyDescent="0.4">
      <c r="A17" s="24"/>
      <c r="B17" s="2">
        <v>11.177287040106066</v>
      </c>
      <c r="C17" s="8">
        <v>8.0730029830957903</v>
      </c>
    </row>
    <row r="18" spans="1:6" ht="15" thickBot="1" x14ac:dyDescent="0.4">
      <c r="A18" s="24"/>
      <c r="B18" s="2">
        <v>10.543379184620482</v>
      </c>
      <c r="C18" s="9">
        <v>9.5396917467683142</v>
      </c>
    </row>
    <row r="19" spans="1:6" ht="15" thickBot="1" x14ac:dyDescent="0.4">
      <c r="A19" s="24"/>
      <c r="B19" s="2">
        <v>11.046776599270798</v>
      </c>
      <c r="C19" s="9">
        <v>9.8286791514749741</v>
      </c>
    </row>
    <row r="20" spans="1:6" ht="15" thickBot="1" x14ac:dyDescent="0.4">
      <c r="A20" s="25">
        <v>4</v>
      </c>
      <c r="B20" s="5">
        <v>6.9778284584402952</v>
      </c>
      <c r="C20" s="11">
        <v>7.4884423747760094</v>
      </c>
      <c r="D20">
        <f>B20/C20</f>
        <v>0.93181306728677504</v>
      </c>
    </row>
    <row r="21" spans="1:6" ht="15" thickBot="1" x14ac:dyDescent="0.4">
      <c r="A21" s="25"/>
      <c r="B21" s="5">
        <v>6.7520124030311033</v>
      </c>
      <c r="C21" s="11">
        <v>7.0368102639576229</v>
      </c>
      <c r="D21">
        <f t="shared" ref="D21:D25" si="0">B21/C21</f>
        <v>0.9595274207711344</v>
      </c>
    </row>
    <row r="22" spans="1:6" ht="15" thickBot="1" x14ac:dyDescent="0.4">
      <c r="A22" s="25"/>
      <c r="B22" s="5">
        <v>7.3721639581847072</v>
      </c>
      <c r="C22" s="11">
        <v>7.1042180416917109</v>
      </c>
      <c r="D22">
        <f t="shared" si="0"/>
        <v>1.0377164544951369</v>
      </c>
    </row>
    <row r="23" spans="1:6" ht="15" thickBot="1" x14ac:dyDescent="0.4">
      <c r="A23" s="25"/>
      <c r="B23" s="5">
        <v>11.699328803447132</v>
      </c>
      <c r="C23" s="11">
        <v>11.562603579714949</v>
      </c>
      <c r="D23">
        <f t="shared" si="0"/>
        <v>1.0118247782854071</v>
      </c>
    </row>
    <row r="24" spans="1:6" ht="15" thickBot="1" x14ac:dyDescent="0.4">
      <c r="A24" s="25"/>
      <c r="B24" s="5"/>
      <c r="C24" s="11">
        <v>12.774486244613852</v>
      </c>
      <c r="E24" s="14" t="s">
        <v>3</v>
      </c>
      <c r="F24" s="14" t="s">
        <v>7</v>
      </c>
    </row>
    <row r="25" spans="1:6" x14ac:dyDescent="0.35">
      <c r="A25" s="25"/>
      <c r="B25" s="5">
        <v>12.323914484587338</v>
      </c>
      <c r="C25" s="11">
        <v>11.282938349353662</v>
      </c>
      <c r="D25">
        <f t="shared" si="0"/>
        <v>1.0922610851005232</v>
      </c>
      <c r="E25">
        <f>AVERAGE(D20:D25)</f>
        <v>1.0066285611877954</v>
      </c>
      <c r="F25">
        <f>STDEV(D20:D25)</f>
        <v>6.3526101899694931E-2</v>
      </c>
    </row>
  </sheetData>
  <mergeCells count="6">
    <mergeCell ref="A20:A25"/>
    <mergeCell ref="G1:H1"/>
    <mergeCell ref="I1:J1"/>
    <mergeCell ref="A2:A7"/>
    <mergeCell ref="A8:A13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B45A-5452-4942-B469-9C8A3E7DB083}">
  <dimension ref="A1:J17"/>
  <sheetViews>
    <sheetView workbookViewId="0">
      <selection activeCell="G3" sqref="G3:J7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ht="15" thickBot="1" x14ac:dyDescent="0.4">
      <c r="A2" s="24">
        <v>1</v>
      </c>
      <c r="B2" s="2">
        <v>5.8794266344273876</v>
      </c>
      <c r="C2" s="8">
        <v>2.9136827978759099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x14ac:dyDescent="0.35">
      <c r="A3" s="24"/>
      <c r="B3" s="3">
        <v>2.4659578652660321</v>
      </c>
      <c r="C3" s="9">
        <v>2.5284311116767122</v>
      </c>
      <c r="F3" s="1">
        <v>0</v>
      </c>
      <c r="G3" s="15">
        <v>0</v>
      </c>
      <c r="H3" s="16">
        <v>0</v>
      </c>
      <c r="I3" s="15">
        <v>0</v>
      </c>
      <c r="J3" s="16">
        <v>0</v>
      </c>
    </row>
    <row r="4" spans="1:10" x14ac:dyDescent="0.35">
      <c r="A4" s="24"/>
      <c r="B4" s="3">
        <v>5.9996656721256665</v>
      </c>
      <c r="C4" s="9">
        <v>2.3083820050554431</v>
      </c>
      <c r="F4" s="1">
        <v>1</v>
      </c>
      <c r="G4" s="17">
        <v>4.8677260885525344</v>
      </c>
      <c r="H4" s="17">
        <v>1.647214408893662</v>
      </c>
      <c r="I4" s="17">
        <v>2.2635516764516668</v>
      </c>
      <c r="J4" s="17">
        <v>6.339965871710268E-2</v>
      </c>
    </row>
    <row r="5" spans="1:10" ht="15" thickBot="1" x14ac:dyDescent="0.4">
      <c r="A5" s="24"/>
      <c r="B5" s="4">
        <v>5.1258541823910519</v>
      </c>
      <c r="C5" s="10">
        <v>2.2187213478478909</v>
      </c>
      <c r="F5" s="1">
        <v>2</v>
      </c>
      <c r="G5" s="17">
        <v>6.0874740964840877</v>
      </c>
      <c r="H5" s="17">
        <v>0.95594541921345555</v>
      </c>
      <c r="I5" s="17">
        <v>2.9920927680560343</v>
      </c>
      <c r="J5" s="17">
        <v>1.1662649472284237</v>
      </c>
    </row>
    <row r="6" spans="1:10" x14ac:dyDescent="0.35">
      <c r="A6" s="24">
        <v>2</v>
      </c>
      <c r="B6" s="2">
        <v>7.0091511736871963</v>
      </c>
      <c r="C6" s="8">
        <v>3.8941656929324249</v>
      </c>
      <c r="F6" s="1">
        <v>3</v>
      </c>
      <c r="G6" s="17">
        <v>8.2940016650658528</v>
      </c>
      <c r="H6" s="17">
        <v>2.0444012898007555</v>
      </c>
      <c r="I6" s="17">
        <v>3.138341702263459</v>
      </c>
      <c r="J6" s="17">
        <v>1.9699784512455918</v>
      </c>
    </row>
    <row r="7" spans="1:10" ht="15" thickBot="1" x14ac:dyDescent="0.4">
      <c r="A7" s="24"/>
      <c r="B7" s="3">
        <v>6.7471106123535058</v>
      </c>
      <c r="C7" s="9">
        <v>4.0729085923852058</v>
      </c>
      <c r="F7" s="1">
        <v>4</v>
      </c>
      <c r="G7" s="18">
        <v>9.5611485634803284</v>
      </c>
      <c r="H7" s="18">
        <v>2.5973566536968895</v>
      </c>
      <c r="I7" s="18">
        <v>4.2218851330272553</v>
      </c>
      <c r="J7" s="18">
        <v>1.4643362172997851</v>
      </c>
    </row>
    <row r="8" spans="1:10" x14ac:dyDescent="0.35">
      <c r="A8" s="24"/>
      <c r="B8" s="3">
        <v>4.9754066389410925</v>
      </c>
      <c r="C8" s="9">
        <v>2.2582328239054563</v>
      </c>
    </row>
    <row r="9" spans="1:10" ht="15" thickBot="1" x14ac:dyDescent="0.4">
      <c r="A9" s="24"/>
      <c r="B9" s="4">
        <v>5.6182279609545569</v>
      </c>
      <c r="C9" s="10">
        <v>1.7430639630010485</v>
      </c>
    </row>
    <row r="10" spans="1:10" x14ac:dyDescent="0.35">
      <c r="A10" s="24">
        <v>3</v>
      </c>
      <c r="B10" s="2">
        <v>10.087693927369067</v>
      </c>
      <c r="C10" s="8">
        <v>4.6525214896398541</v>
      </c>
    </row>
    <row r="11" spans="1:10" x14ac:dyDescent="0.35">
      <c r="A11" s="24"/>
      <c r="B11" s="3">
        <v>10.037368256649351</v>
      </c>
      <c r="C11" s="9">
        <v>5.0256256001480848</v>
      </c>
    </row>
    <row r="12" spans="1:10" x14ac:dyDescent="0.35">
      <c r="A12" s="24"/>
      <c r="B12" s="3">
        <v>6.6409673219830712</v>
      </c>
      <c r="C12" s="9">
        <v>1.3996180557314437</v>
      </c>
    </row>
    <row r="13" spans="1:10" ht="15" thickBot="1" x14ac:dyDescent="0.4">
      <c r="A13" s="24"/>
      <c r="B13" s="4">
        <v>6.4099771542619202</v>
      </c>
      <c r="C13" s="10">
        <v>1.4756016635344533</v>
      </c>
    </row>
    <row r="14" spans="1:10" x14ac:dyDescent="0.35">
      <c r="A14" s="24">
        <v>4</v>
      </c>
      <c r="B14" s="5">
        <v>9.2234806853546516</v>
      </c>
      <c r="C14" s="11">
        <v>3.7345118409940188</v>
      </c>
      <c r="D14">
        <f>B14/C14</f>
        <v>2.4697955390334574</v>
      </c>
    </row>
    <row r="15" spans="1:10" x14ac:dyDescent="0.35">
      <c r="A15" s="24"/>
      <c r="B15" s="6">
        <v>13.265152654534518</v>
      </c>
      <c r="C15" s="12">
        <v>6.396566285271355</v>
      </c>
      <c r="D15">
        <f t="shared" ref="D15:D17" si="0">B15/C15</f>
        <v>2.0737927292457945</v>
      </c>
    </row>
    <row r="16" spans="1:10" x14ac:dyDescent="0.35">
      <c r="A16" s="24"/>
      <c r="B16" s="6">
        <v>8.4858493194401525</v>
      </c>
      <c r="C16" s="12">
        <v>3.232342675940044</v>
      </c>
      <c r="D16">
        <f t="shared" si="0"/>
        <v>2.625293841090738</v>
      </c>
      <c r="E16" s="14" t="s">
        <v>3</v>
      </c>
      <c r="F16" s="14" t="s">
        <v>4</v>
      </c>
    </row>
    <row r="17" spans="1:6" ht="15" thickBot="1" x14ac:dyDescent="0.4">
      <c r="A17" s="24"/>
      <c r="B17" s="7">
        <v>7.2701115945919934</v>
      </c>
      <c r="C17" s="13">
        <v>3.5241197299036022</v>
      </c>
      <c r="D17">
        <f t="shared" si="0"/>
        <v>2.0629581716257008</v>
      </c>
      <c r="E17">
        <f>AVERAGE(D14:D17)</f>
        <v>2.3079600702489227</v>
      </c>
      <c r="F17">
        <f>STDEV(D14:D17)</f>
        <v>0.28387304380353945</v>
      </c>
    </row>
  </sheetData>
  <mergeCells count="6">
    <mergeCell ref="A14:A17"/>
    <mergeCell ref="G1:H1"/>
    <mergeCell ref="I1:J1"/>
    <mergeCell ref="A2:A5"/>
    <mergeCell ref="A6:A9"/>
    <mergeCell ref="A10: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A1D8-F0B7-4B2F-B702-716AC9CEF90D}">
  <dimension ref="A1:J25"/>
  <sheetViews>
    <sheetView workbookViewId="0">
      <selection activeCell="H16" sqref="H16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ht="15" thickBot="1" x14ac:dyDescent="0.4">
      <c r="A2" s="24">
        <v>1</v>
      </c>
      <c r="B2" s="2">
        <v>1.2832848169143556</v>
      </c>
      <c r="C2" s="8">
        <v>1.5443542209284506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ht="15" thickBot="1" x14ac:dyDescent="0.4">
      <c r="A3" s="24"/>
      <c r="B3" s="2">
        <v>1.5112609161942698</v>
      </c>
      <c r="C3" s="8">
        <v>1.7741688371380417</v>
      </c>
      <c r="F3" s="1">
        <v>0</v>
      </c>
      <c r="G3" s="15">
        <v>0</v>
      </c>
      <c r="H3" s="16">
        <v>0</v>
      </c>
      <c r="I3" s="15">
        <v>0</v>
      </c>
      <c r="J3" s="16">
        <v>0</v>
      </c>
    </row>
    <row r="4" spans="1:10" ht="15" thickBot="1" x14ac:dyDescent="0.4">
      <c r="A4" s="24"/>
      <c r="B4" s="2">
        <v>3.2210816607936259</v>
      </c>
      <c r="C4" s="8">
        <v>2.9140493335376125</v>
      </c>
      <c r="F4" s="1">
        <v>1</v>
      </c>
      <c r="G4" s="17">
        <v>2.2983277573917107</v>
      </c>
      <c r="H4" s="17">
        <v>0.93560754290773651</v>
      </c>
      <c r="I4" s="17">
        <v>1.9903742476908752</v>
      </c>
      <c r="J4" s="17">
        <v>1.0718000124978742</v>
      </c>
    </row>
    <row r="5" spans="1:10" ht="15" thickBot="1" x14ac:dyDescent="0.4">
      <c r="A5" s="24"/>
      <c r="B5" s="2">
        <v>3.4405514714097372</v>
      </c>
      <c r="C5" s="8">
        <v>1.0021674524612874</v>
      </c>
      <c r="F5" s="1">
        <v>2</v>
      </c>
      <c r="G5" s="17">
        <v>3.7973208825216758</v>
      </c>
      <c r="H5" s="17">
        <v>0.7560490835387712</v>
      </c>
      <c r="I5" s="17">
        <v>3.1387863782805989</v>
      </c>
      <c r="J5" s="17">
        <v>1.2811625940563265</v>
      </c>
    </row>
    <row r="6" spans="1:10" ht="15" thickBot="1" x14ac:dyDescent="0.4">
      <c r="A6" s="24"/>
      <c r="B6" s="2">
        <v>2.6847362188009738</v>
      </c>
      <c r="C6" s="8">
        <v>3.6584139610752344</v>
      </c>
      <c r="F6" s="1">
        <v>3</v>
      </c>
      <c r="G6" s="17">
        <v>5.0444356956608889</v>
      </c>
      <c r="H6" s="17">
        <v>1.1503320516634628</v>
      </c>
      <c r="I6" s="17">
        <v>4.1662590938736921</v>
      </c>
      <c r="J6" s="17">
        <v>0.59702271826231734</v>
      </c>
    </row>
    <row r="7" spans="1:10" ht="15" thickBot="1" x14ac:dyDescent="0.4">
      <c r="A7" s="24"/>
      <c r="B7" s="2">
        <v>1.6490514602373025</v>
      </c>
      <c r="C7" s="8">
        <v>1.0490916810046254</v>
      </c>
      <c r="F7" s="1">
        <v>4</v>
      </c>
      <c r="G7" s="18">
        <v>5.6965830707748255</v>
      </c>
      <c r="H7" s="18">
        <v>2.7036160670541025</v>
      </c>
      <c r="I7" s="18">
        <v>5.6400465355298115</v>
      </c>
      <c r="J7" s="18">
        <v>2.5536560340814294</v>
      </c>
    </row>
    <row r="8" spans="1:10" ht="15" thickBot="1" x14ac:dyDescent="0.4">
      <c r="A8" s="24">
        <v>2</v>
      </c>
      <c r="B8" s="2">
        <v>2.8938256473111688</v>
      </c>
      <c r="C8" s="8">
        <v>2.1326796384250035</v>
      </c>
    </row>
    <row r="9" spans="1:10" ht="15" thickBot="1" x14ac:dyDescent="0.4">
      <c r="A9" s="24"/>
      <c r="B9" s="2">
        <v>3.4380266584954802</v>
      </c>
      <c r="C9" s="8">
        <v>2.401103110157806</v>
      </c>
    </row>
    <row r="10" spans="1:10" ht="15" thickBot="1" x14ac:dyDescent="0.4">
      <c r="A10" s="24"/>
      <c r="B10" s="2">
        <v>3.1457024666768807</v>
      </c>
      <c r="C10" s="8">
        <v>1.766814769419335</v>
      </c>
    </row>
    <row r="11" spans="1:10" ht="15" thickBot="1" x14ac:dyDescent="0.4">
      <c r="A11" s="24"/>
      <c r="B11" s="2">
        <v>4.8449265970996347</v>
      </c>
      <c r="C11" s="8">
        <v>4.0036422139297914</v>
      </c>
    </row>
    <row r="12" spans="1:10" ht="15" thickBot="1" x14ac:dyDescent="0.4">
      <c r="A12" s="24"/>
      <c r="B12" s="2">
        <v>4.1444148995598056</v>
      </c>
      <c r="C12" s="8">
        <v>3.402006569391995</v>
      </c>
    </row>
    <row r="13" spans="1:10" ht="15" thickBot="1" x14ac:dyDescent="0.4">
      <c r="A13" s="24"/>
      <c r="B13" s="2">
        <v>4.3170290259870843</v>
      </c>
      <c r="C13" s="8">
        <v>5.1264719683596622</v>
      </c>
    </row>
    <row r="14" spans="1:10" ht="15" thickBot="1" x14ac:dyDescent="0.4">
      <c r="A14" s="24">
        <v>3</v>
      </c>
      <c r="B14" s="2">
        <v>4.3572851233338445</v>
      </c>
      <c r="C14" s="8">
        <v>3.768959705837291</v>
      </c>
    </row>
    <row r="15" spans="1:10" ht="15" thickBot="1" x14ac:dyDescent="0.4">
      <c r="A15" s="24"/>
      <c r="B15" s="2">
        <v>6.1204228588938268</v>
      </c>
      <c r="C15" s="8">
        <v>4.7194729584801598</v>
      </c>
    </row>
    <row r="16" spans="1:10" ht="15" thickBot="1" x14ac:dyDescent="0.4">
      <c r="A16" s="24"/>
      <c r="B16" s="2">
        <v>6.822736326030336</v>
      </c>
      <c r="C16" s="8">
        <v>4.9088402022368625</v>
      </c>
    </row>
    <row r="17" spans="1:6" ht="15" thickBot="1" x14ac:dyDescent="0.4">
      <c r="A17" s="24"/>
      <c r="B17" s="2">
        <v>4.6857193931133105</v>
      </c>
      <c r="C17" s="8">
        <v>5.1951824458695501</v>
      </c>
    </row>
    <row r="18" spans="1:6" ht="15" thickBot="1" x14ac:dyDescent="0.4">
      <c r="A18" s="24"/>
      <c r="B18" s="2">
        <v>4.313677295376845</v>
      </c>
      <c r="C18" s="9">
        <v>5.0678166826804896</v>
      </c>
    </row>
    <row r="19" spans="1:6" ht="15" thickBot="1" x14ac:dyDescent="0.4">
      <c r="A19" s="24"/>
      <c r="B19" s="2">
        <v>3.9667731772171693</v>
      </c>
      <c r="C19" s="9">
        <v>5.503541662011485</v>
      </c>
    </row>
    <row r="20" spans="1:6" ht="15" thickBot="1" x14ac:dyDescent="0.4">
      <c r="A20" s="25">
        <v>4</v>
      </c>
      <c r="B20" s="5">
        <v>8.6355140186915875</v>
      </c>
      <c r="C20" s="11">
        <v>8.9020989734947147</v>
      </c>
      <c r="D20">
        <f>B20/C20</f>
        <v>0.97005369681949594</v>
      </c>
    </row>
    <row r="21" spans="1:6" ht="15" thickBot="1" x14ac:dyDescent="0.4">
      <c r="A21" s="25"/>
      <c r="B21" s="5">
        <v>6.7308104795464994</v>
      </c>
      <c r="C21" s="11">
        <v>6.6076298452581588</v>
      </c>
      <c r="D21">
        <f t="shared" ref="D21:D25" si="0">B21/C21</f>
        <v>1.018642181413467</v>
      </c>
    </row>
    <row r="22" spans="1:6" ht="15" thickBot="1" x14ac:dyDescent="0.4">
      <c r="A22" s="25"/>
      <c r="B22" s="5">
        <v>8.0876359736479255</v>
      </c>
      <c r="C22" s="11">
        <v>7.7658955109544969</v>
      </c>
      <c r="D22">
        <f t="shared" si="0"/>
        <v>1.0414299242424243</v>
      </c>
    </row>
    <row r="23" spans="1:6" ht="15" thickBot="1" x14ac:dyDescent="0.4">
      <c r="A23" s="25"/>
      <c r="B23" s="5">
        <v>2.8791365941948017</v>
      </c>
      <c r="C23" s="11">
        <v>2.6730051616651389</v>
      </c>
      <c r="D23">
        <f t="shared" si="0"/>
        <v>1.0771159874608152</v>
      </c>
    </row>
    <row r="24" spans="1:6" ht="15" thickBot="1" x14ac:dyDescent="0.4">
      <c r="A24" s="25"/>
      <c r="B24" s="5">
        <v>2.0663419212119853</v>
      </c>
      <c r="C24" s="11">
        <v>2.954550532925166</v>
      </c>
      <c r="D24">
        <f t="shared" si="0"/>
        <v>0.69937606352807724</v>
      </c>
      <c r="E24" s="14" t="s">
        <v>3</v>
      </c>
      <c r="F24" s="14" t="s">
        <v>7</v>
      </c>
    </row>
    <row r="25" spans="1:6" x14ac:dyDescent="0.35">
      <c r="A25" s="25"/>
      <c r="B25" s="5">
        <v>5.7800594373561545</v>
      </c>
      <c r="C25" s="11">
        <v>4.9370991888811924</v>
      </c>
      <c r="D25">
        <f t="shared" si="0"/>
        <v>1.1707399864222674</v>
      </c>
      <c r="E25">
        <f>AVERAGE(D20:D25)</f>
        <v>0.99622630664775791</v>
      </c>
      <c r="F25">
        <f>STDEV(D20:D25)</f>
        <v>0.16021802378076591</v>
      </c>
    </row>
  </sheetData>
  <mergeCells count="6">
    <mergeCell ref="A20:A25"/>
    <mergeCell ref="G1:H1"/>
    <mergeCell ref="I1:J1"/>
    <mergeCell ref="A2:A7"/>
    <mergeCell ref="A8:A13"/>
    <mergeCell ref="A14:A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2908-AC85-416F-8034-7F50F498505C}">
  <dimension ref="A1:J17"/>
  <sheetViews>
    <sheetView workbookViewId="0">
      <selection sqref="A1:J17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x14ac:dyDescent="0.35">
      <c r="A2" s="24">
        <v>1</v>
      </c>
      <c r="B2" s="2">
        <v>5.3566327732313699</v>
      </c>
      <c r="C2" s="8">
        <v>1.8897803524984089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x14ac:dyDescent="0.35">
      <c r="A3" s="24"/>
      <c r="B3" s="3">
        <v>4.8965907781124249</v>
      </c>
      <c r="C3" s="9">
        <v>3.4427979373280482</v>
      </c>
      <c r="F3" s="1">
        <v>0</v>
      </c>
      <c r="G3">
        <v>0</v>
      </c>
      <c r="H3">
        <v>0</v>
      </c>
      <c r="I3">
        <v>0</v>
      </c>
      <c r="J3">
        <v>0</v>
      </c>
    </row>
    <row r="4" spans="1:10" x14ac:dyDescent="0.35">
      <c r="A4" s="24"/>
      <c r="B4" s="3">
        <v>6.9701545619384673</v>
      </c>
      <c r="C4" s="9">
        <v>4.2817913093162776</v>
      </c>
      <c r="F4" s="1">
        <v>1</v>
      </c>
      <c r="G4">
        <v>6.0811787517503131</v>
      </c>
      <c r="H4">
        <v>1.1194070108767655</v>
      </c>
      <c r="I4">
        <v>4.3954826635260646</v>
      </c>
      <c r="J4">
        <v>0.16078385504804432</v>
      </c>
    </row>
    <row r="5" spans="1:10" ht="15" thickBot="1" x14ac:dyDescent="0.4">
      <c r="A5" s="24"/>
      <c r="B5" s="4">
        <v>7.1013368937189902</v>
      </c>
      <c r="C5" s="10">
        <v>4.5091740177358517</v>
      </c>
      <c r="F5" s="1">
        <v>2</v>
      </c>
      <c r="G5">
        <v>12.580478256463458</v>
      </c>
      <c r="H5">
        <v>4.3141841673467773</v>
      </c>
      <c r="I5">
        <v>5.5225321868488431</v>
      </c>
      <c r="J5">
        <v>1.1789863992279623</v>
      </c>
    </row>
    <row r="6" spans="1:10" x14ac:dyDescent="0.35">
      <c r="A6" s="24">
        <v>2</v>
      </c>
      <c r="B6" s="2">
        <v>15.633910807980072</v>
      </c>
      <c r="C6" s="8">
        <v>6.941221867529956</v>
      </c>
      <c r="F6" s="1">
        <v>3</v>
      </c>
      <c r="G6">
        <v>15.541787025496573</v>
      </c>
      <c r="H6">
        <v>3.7798276838418925</v>
      </c>
      <c r="I6">
        <v>3.4749542704342935</v>
      </c>
      <c r="J6">
        <v>0.70884894117726671</v>
      </c>
    </row>
    <row r="7" spans="1:10" x14ac:dyDescent="0.35">
      <c r="A7" s="24"/>
      <c r="B7" s="3">
        <v>10.211128205385197</v>
      </c>
      <c r="C7" s="9">
        <v>5.8332122256911916</v>
      </c>
      <c r="F7" s="1">
        <v>4</v>
      </c>
      <c r="G7">
        <v>17.842970918561115</v>
      </c>
      <c r="H7">
        <v>9.4420525603129377</v>
      </c>
      <c r="I7">
        <v>1.3014302977840984</v>
      </c>
      <c r="J7">
        <v>0.81705108404804938</v>
      </c>
    </row>
    <row r="8" spans="1:10" x14ac:dyDescent="0.35">
      <c r="A8" s="24"/>
      <c r="B8" s="3">
        <v>7.7292629885084274</v>
      </c>
      <c r="C8" s="9">
        <v>5.1895730452374984</v>
      </c>
    </row>
    <row r="9" spans="1:10" ht="15" thickBot="1" x14ac:dyDescent="0.4">
      <c r="A9" s="24"/>
      <c r="B9" s="4">
        <v>16.747611023980131</v>
      </c>
      <c r="C9" s="10">
        <v>4.1261216089367236</v>
      </c>
    </row>
    <row r="10" spans="1:10" x14ac:dyDescent="0.35">
      <c r="A10" s="24">
        <v>3</v>
      </c>
      <c r="B10" s="2">
        <v>12.819536249605354</v>
      </c>
      <c r="C10" s="8">
        <v>3.035375124657349</v>
      </c>
    </row>
    <row r="11" spans="1:10" x14ac:dyDescent="0.35">
      <c r="A11" s="24"/>
      <c r="B11" s="3">
        <v>12.070840453627465</v>
      </c>
      <c r="C11" s="9">
        <v>2.7136464091166488</v>
      </c>
    </row>
    <row r="12" spans="1:10" x14ac:dyDescent="0.35">
      <c r="A12" s="24"/>
      <c r="B12" s="3">
        <v>20.091885935504937</v>
      </c>
      <c r="C12" s="9">
        <v>4.1576053685640488</v>
      </c>
    </row>
    <row r="13" spans="1:10" ht="15" thickBot="1" x14ac:dyDescent="0.4">
      <c r="A13" s="24"/>
      <c r="B13" s="4">
        <v>17.184885463248541</v>
      </c>
      <c r="C13" s="10">
        <v>3.9931901793991269</v>
      </c>
    </row>
    <row r="14" spans="1:10" x14ac:dyDescent="0.35">
      <c r="A14" s="24">
        <v>4</v>
      </c>
      <c r="B14" s="5">
        <v>11.156847084843642</v>
      </c>
      <c r="C14" s="11">
        <v>0.57596608711679076</v>
      </c>
      <c r="D14">
        <f>B14/C14</f>
        <v>19.370666666666658</v>
      </c>
    </row>
    <row r="15" spans="1:10" x14ac:dyDescent="0.35">
      <c r="A15" s="24"/>
      <c r="B15" s="6">
        <v>12.367143822571727</v>
      </c>
      <c r="C15" s="12">
        <v>0.64968974626774012</v>
      </c>
      <c r="D15">
        <f t="shared" ref="D15:D17" si="0">B15/C15</f>
        <v>19.03546099290779</v>
      </c>
    </row>
    <row r="16" spans="1:10" x14ac:dyDescent="0.35">
      <c r="A16" s="24"/>
      <c r="B16" s="6">
        <v>31.631462524878707</v>
      </c>
      <c r="C16" s="12">
        <v>2.2173066059898954</v>
      </c>
      <c r="D16">
        <f t="shared" si="0"/>
        <v>14.265714285714285</v>
      </c>
      <c r="E16" s="14" t="s">
        <v>3</v>
      </c>
      <c r="F16" s="14" t="s">
        <v>4</v>
      </c>
    </row>
    <row r="17" spans="1:6" ht="15" thickBot="1" x14ac:dyDescent="0.4">
      <c r="A17" s="24"/>
      <c r="B17" s="7">
        <v>16.216430241950384</v>
      </c>
      <c r="C17" s="13">
        <v>1.7627587517619674</v>
      </c>
      <c r="D17">
        <f t="shared" si="0"/>
        <v>9.199460916442046</v>
      </c>
      <c r="E17">
        <f>AVERAGE(D14:D17)</f>
        <v>15.467825715432696</v>
      </c>
      <c r="F17">
        <f>STDEV(D14:D17)</f>
        <v>4.785312880972306</v>
      </c>
    </row>
  </sheetData>
  <mergeCells count="6">
    <mergeCell ref="I1:J1"/>
    <mergeCell ref="A14:A17"/>
    <mergeCell ref="A10:A13"/>
    <mergeCell ref="A6:A9"/>
    <mergeCell ref="A2:A5"/>
    <mergeCell ref="G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75CF-C412-4DAB-B209-22B2C1EEE9D4}">
  <dimension ref="A1:J25"/>
  <sheetViews>
    <sheetView workbookViewId="0">
      <selection sqref="A1:J25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ht="15" thickBot="1" x14ac:dyDescent="0.4">
      <c r="A2" s="24">
        <v>1</v>
      </c>
      <c r="B2" s="2">
        <v>3.8879560832889264</v>
      </c>
      <c r="C2" s="8">
        <v>1.6423522787826379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ht="15" thickBot="1" x14ac:dyDescent="0.4">
      <c r="A3" s="24"/>
      <c r="B3" s="2">
        <v>7.4395994409869184</v>
      </c>
      <c r="C3" s="8">
        <v>2.0616120891605751</v>
      </c>
      <c r="F3" s="1">
        <v>0</v>
      </c>
      <c r="G3">
        <v>0</v>
      </c>
      <c r="H3">
        <v>0</v>
      </c>
      <c r="I3">
        <v>0</v>
      </c>
      <c r="J3">
        <v>0</v>
      </c>
    </row>
    <row r="4" spans="1:10" ht="15" thickBot="1" x14ac:dyDescent="0.4">
      <c r="A4" s="24"/>
      <c r="B4" s="2">
        <v>1.7268074923839491</v>
      </c>
      <c r="C4" s="8">
        <v>3.0780909100049261</v>
      </c>
      <c r="F4" s="1">
        <v>1</v>
      </c>
      <c r="G4">
        <v>4.3320780235555771</v>
      </c>
      <c r="H4">
        <v>1.8489900675600692</v>
      </c>
      <c r="I4">
        <v>3.3601820019951325</v>
      </c>
      <c r="J4">
        <v>1.3553075837315238</v>
      </c>
    </row>
    <row r="5" spans="1:10" ht="15" thickBot="1" x14ac:dyDescent="0.4">
      <c r="A5" s="24"/>
      <c r="B5" s="2">
        <v>3.7941702468805891</v>
      </c>
      <c r="C5" s="8">
        <v>3.8049622792772428</v>
      </c>
      <c r="F5" s="1">
        <v>2</v>
      </c>
      <c r="G5">
        <v>5.6930713592949251</v>
      </c>
      <c r="H5">
        <v>1.5768097988721055</v>
      </c>
      <c r="I5">
        <v>4.843255981239281</v>
      </c>
      <c r="J5">
        <v>1.6498552609168962</v>
      </c>
    </row>
    <row r="6" spans="1:10" ht="15" thickBot="1" x14ac:dyDescent="0.4">
      <c r="A6" s="24"/>
      <c r="B6" s="2">
        <v>4.7269101897342081</v>
      </c>
      <c r="C6" s="8">
        <v>4.4725265689559484</v>
      </c>
      <c r="F6" s="1">
        <v>3</v>
      </c>
      <c r="G6">
        <v>4.8918127047541198</v>
      </c>
      <c r="H6">
        <v>1.5433139367450894</v>
      </c>
      <c r="I6">
        <v>3.9146694021135531</v>
      </c>
      <c r="J6">
        <v>0.94319172726214473</v>
      </c>
    </row>
    <row r="7" spans="1:10" ht="15" thickBot="1" x14ac:dyDescent="0.4">
      <c r="A7" s="24"/>
      <c r="B7" s="2">
        <v>4.4170246880588735</v>
      </c>
      <c r="C7" s="8">
        <v>5.1015478857894641</v>
      </c>
      <c r="F7" s="1">
        <v>4</v>
      </c>
      <c r="G7">
        <v>6.1941224915327808</v>
      </c>
      <c r="H7">
        <v>2.269210104853697</v>
      </c>
      <c r="I7">
        <v>5.9946866981342533</v>
      </c>
      <c r="J7">
        <v>2.6611200463816189</v>
      </c>
    </row>
    <row r="8" spans="1:10" ht="15" thickBot="1" x14ac:dyDescent="0.4">
      <c r="A8" s="24">
        <v>2</v>
      </c>
      <c r="B8" s="2">
        <v>5.1442273856084286</v>
      </c>
      <c r="C8" s="8">
        <v>3.1127778727340361</v>
      </c>
    </row>
    <row r="9" spans="1:10" ht="15" thickBot="1" x14ac:dyDescent="0.4">
      <c r="A9" s="24"/>
      <c r="B9" s="2">
        <v>5.9450437860065746</v>
      </c>
      <c r="C9" s="8">
        <v>3.144448577834527</v>
      </c>
    </row>
    <row r="10" spans="1:10" ht="15" thickBot="1" x14ac:dyDescent="0.4">
      <c r="A10" s="24"/>
      <c r="B10" s="2">
        <v>3.0961884557766357</v>
      </c>
      <c r="C10" s="8">
        <v>5.732397623188989</v>
      </c>
    </row>
    <row r="11" spans="1:10" ht="15" thickBot="1" x14ac:dyDescent="0.4">
      <c r="A11" s="24"/>
      <c r="B11" s="2">
        <v>7.0595309063251603</v>
      </c>
      <c r="C11" s="8">
        <v>4.5711965794396372</v>
      </c>
    </row>
    <row r="12" spans="1:10" ht="15" thickBot="1" x14ac:dyDescent="0.4">
      <c r="A12" s="24"/>
      <c r="B12" s="2">
        <v>5.386765884843876</v>
      </c>
      <c r="C12" s="8">
        <v>5.042962567064774</v>
      </c>
    </row>
    <row r="13" spans="1:10" ht="15" thickBot="1" x14ac:dyDescent="0.4">
      <c r="A13" s="24"/>
      <c r="B13" s="2">
        <v>7.5266717372088729</v>
      </c>
      <c r="C13" s="8">
        <v>7.455752667173722</v>
      </c>
    </row>
    <row r="14" spans="1:10" ht="15" thickBot="1" x14ac:dyDescent="0.4">
      <c r="A14" s="24">
        <v>3</v>
      </c>
      <c r="B14" s="2">
        <v>2.6316847809694246</v>
      </c>
      <c r="C14" s="8">
        <v>3.7612732628869598</v>
      </c>
    </row>
    <row r="15" spans="1:10" ht="15" thickBot="1" x14ac:dyDescent="0.4">
      <c r="A15" s="24"/>
      <c r="B15" s="2">
        <v>6.2511939353113277</v>
      </c>
      <c r="C15" s="8">
        <v>6.0114014538361769</v>
      </c>
    </row>
    <row r="16" spans="1:10" ht="15" thickBot="1" x14ac:dyDescent="0.4">
      <c r="A16" s="24"/>
      <c r="B16" s="2">
        <v>4.0086063884336571</v>
      </c>
      <c r="C16" s="8">
        <v>5.0326258533495531</v>
      </c>
    </row>
    <row r="17" spans="1:6" ht="15" thickBot="1" x14ac:dyDescent="0.4">
      <c r="A17" s="24"/>
      <c r="B17" s="2">
        <v>4.065512775710733</v>
      </c>
      <c r="C17" s="8">
        <v>4.8487059839250124</v>
      </c>
    </row>
    <row r="18" spans="1:6" ht="15" thickBot="1" x14ac:dyDescent="0.4">
      <c r="A18" s="24"/>
      <c r="B18" s="2">
        <v>5.9926614179702771</v>
      </c>
      <c r="C18" s="9">
        <v>4.3522724936789539</v>
      </c>
    </row>
    <row r="19" spans="1:6" ht="15" thickBot="1" x14ac:dyDescent="0.4">
      <c r="A19" s="24"/>
      <c r="B19" s="2">
        <v>6.4012169301292996</v>
      </c>
      <c r="C19" s="9">
        <v>3.3964067671182194</v>
      </c>
    </row>
    <row r="20" spans="1:6" ht="15" thickBot="1" x14ac:dyDescent="0.4">
      <c r="A20" s="25">
        <v>4</v>
      </c>
      <c r="B20" s="5">
        <v>5.5997998582329149</v>
      </c>
      <c r="C20" s="11">
        <v>4.913202407260699</v>
      </c>
      <c r="D20">
        <f>B20/C20</f>
        <v>1.1397454031117396</v>
      </c>
    </row>
    <row r="21" spans="1:6" ht="15" thickBot="1" x14ac:dyDescent="0.4">
      <c r="A21" s="25"/>
      <c r="B21" s="5">
        <v>3.8958150912451881</v>
      </c>
      <c r="C21" s="11">
        <v>3.7401492724012844</v>
      </c>
      <c r="D21">
        <f t="shared" ref="D21:D25" si="0">B21/C21</f>
        <v>1.0416202155332592</v>
      </c>
    </row>
    <row r="22" spans="1:6" ht="15" thickBot="1" x14ac:dyDescent="0.4">
      <c r="A22" s="25"/>
      <c r="B22" s="5">
        <v>6.4170454071634078</v>
      </c>
      <c r="C22" s="11">
        <v>7.339921333166548</v>
      </c>
      <c r="D22">
        <f t="shared" si="0"/>
        <v>0.87426623745502752</v>
      </c>
    </row>
    <row r="23" spans="1:6" ht="15" thickBot="1" x14ac:dyDescent="0.4">
      <c r="A23" s="25"/>
      <c r="B23" s="5">
        <v>5.6562928448462477</v>
      </c>
      <c r="C23" s="11">
        <v>5.1135485068087867</v>
      </c>
      <c r="D23">
        <f t="shared" si="0"/>
        <v>1.1061384941034169</v>
      </c>
    </row>
    <row r="24" spans="1:6" ht="15" thickBot="1" x14ac:dyDescent="0.4">
      <c r="A24" s="25"/>
      <c r="B24" s="5">
        <v>5.0934468646592519</v>
      </c>
      <c r="C24" s="11">
        <v>4.0806333563557269</v>
      </c>
      <c r="D24">
        <f t="shared" si="0"/>
        <v>1.2482000757862828</v>
      </c>
      <c r="E24" s="14" t="s">
        <v>3</v>
      </c>
      <c r="F24" s="14" t="s">
        <v>7</v>
      </c>
    </row>
    <row r="25" spans="1:6" x14ac:dyDescent="0.35">
      <c r="A25" s="25"/>
      <c r="B25" s="5">
        <v>10.502334883049677</v>
      </c>
      <c r="C25" s="11">
        <v>10.780665312812477</v>
      </c>
      <c r="D25">
        <f t="shared" si="0"/>
        <v>0.97418244406196219</v>
      </c>
      <c r="E25">
        <f>AVERAGE(D20:D25)</f>
        <v>1.064025478341948</v>
      </c>
      <c r="F25">
        <f>STDEV(D20:D25)</f>
        <v>0.13115611427576829</v>
      </c>
    </row>
  </sheetData>
  <mergeCells count="6">
    <mergeCell ref="I1:J1"/>
    <mergeCell ref="A20:A25"/>
    <mergeCell ref="A14:A19"/>
    <mergeCell ref="A8:A13"/>
    <mergeCell ref="A2:A7"/>
    <mergeCell ref="G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EA854-8401-46D1-B8E4-CA2693FD0193}">
  <dimension ref="A1:J17"/>
  <sheetViews>
    <sheetView workbookViewId="0">
      <selection activeCell="G3" sqref="G3:J7"/>
    </sheetView>
  </sheetViews>
  <sheetFormatPr baseColWidth="10" defaultRowHeight="14.5" x14ac:dyDescent="0.35"/>
  <sheetData>
    <row r="1" spans="1:10" ht="15" thickBot="1" x14ac:dyDescent="0.4">
      <c r="A1" s="14" t="s">
        <v>5</v>
      </c>
      <c r="B1" s="14" t="s">
        <v>0</v>
      </c>
      <c r="C1" s="14" t="s">
        <v>1</v>
      </c>
      <c r="D1" s="14" t="s">
        <v>6</v>
      </c>
      <c r="G1" s="23" t="s">
        <v>0</v>
      </c>
      <c r="H1" s="23"/>
      <c r="I1" s="23" t="s">
        <v>1</v>
      </c>
      <c r="J1" s="23"/>
    </row>
    <row r="2" spans="1:10" ht="15" thickBot="1" x14ac:dyDescent="0.4">
      <c r="A2" s="24">
        <v>1</v>
      </c>
      <c r="B2" s="2">
        <v>3.2297114588464639</v>
      </c>
      <c r="C2" s="8">
        <v>6.7874773348984911</v>
      </c>
      <c r="G2" s="1" t="s">
        <v>3</v>
      </c>
      <c r="H2" s="1" t="s">
        <v>4</v>
      </c>
      <c r="I2" s="1" t="s">
        <v>3</v>
      </c>
      <c r="J2" s="1" t="s">
        <v>4</v>
      </c>
    </row>
    <row r="3" spans="1:10" x14ac:dyDescent="0.35">
      <c r="A3" s="24"/>
      <c r="B3" s="3">
        <v>5.4134219324815795</v>
      </c>
      <c r="C3" s="9">
        <v>4.3113477481632101</v>
      </c>
      <c r="F3" s="1">
        <v>0</v>
      </c>
      <c r="G3" s="15">
        <v>0</v>
      </c>
      <c r="H3" s="16">
        <v>0</v>
      </c>
      <c r="I3" s="15">
        <v>0</v>
      </c>
      <c r="J3" s="16">
        <v>0</v>
      </c>
    </row>
    <row r="4" spans="1:10" x14ac:dyDescent="0.35">
      <c r="A4" s="24"/>
      <c r="B4" s="3">
        <v>3.5705007637712636</v>
      </c>
      <c r="C4" s="9">
        <v>1.3103613105691398</v>
      </c>
      <c r="F4" s="1">
        <v>1</v>
      </c>
      <c r="G4" s="17">
        <v>4.0481296843278081</v>
      </c>
      <c r="H4" s="17">
        <v>0.96033945119904607</v>
      </c>
      <c r="I4" s="17">
        <v>2.4583562811093911</v>
      </c>
      <c r="J4" s="17">
        <v>1.6235100568741245</v>
      </c>
    </row>
    <row r="5" spans="1:10" ht="15" thickBot="1" x14ac:dyDescent="0.4">
      <c r="A5" s="24"/>
      <c r="B5" s="4">
        <v>3.9788845822119239</v>
      </c>
      <c r="C5" s="10">
        <v>3.6063512516496421</v>
      </c>
      <c r="F5" s="1">
        <v>2</v>
      </c>
      <c r="G5" s="17">
        <v>7.1944696456750599</v>
      </c>
      <c r="H5" s="17">
        <v>1.9001036014092616</v>
      </c>
      <c r="I5" s="17">
        <v>4.6548347954135059</v>
      </c>
      <c r="J5" s="17">
        <v>0.8547244652076943</v>
      </c>
    </row>
    <row r="6" spans="1:10" x14ac:dyDescent="0.35">
      <c r="A6" s="24">
        <v>2</v>
      </c>
      <c r="B6" s="2">
        <v>6.7025814633532823</v>
      </c>
      <c r="C6" s="8">
        <v>4.9637882424458395</v>
      </c>
      <c r="F6" s="1">
        <v>3</v>
      </c>
      <c r="G6" s="17">
        <v>9.8335782321982919</v>
      </c>
      <c r="H6" s="17">
        <v>0.58982809908187339</v>
      </c>
      <c r="I6" s="17">
        <v>6.3271669805383883</v>
      </c>
      <c r="J6" s="17">
        <v>1.3356298407003464</v>
      </c>
    </row>
    <row r="7" spans="1:10" ht="15" thickBot="1" x14ac:dyDescent="0.4">
      <c r="A7" s="24"/>
      <c r="B7" s="3">
        <v>10.002515433230968</v>
      </c>
      <c r="C7" s="9">
        <v>5.1272914024588365</v>
      </c>
      <c r="F7" s="1">
        <v>4</v>
      </c>
      <c r="G7" s="18">
        <v>14.336210701125339</v>
      </c>
      <c r="H7" s="18">
        <v>2.237653817689095</v>
      </c>
      <c r="I7" s="18">
        <v>6.7784142827673621</v>
      </c>
      <c r="J7" s="18">
        <v>2.0846670972438321</v>
      </c>
    </row>
    <row r="8" spans="1:10" x14ac:dyDescent="0.35">
      <c r="A8" s="24"/>
      <c r="B8" s="3">
        <v>6.1408248729645756</v>
      </c>
      <c r="C8" s="9">
        <v>5.1494809472841956</v>
      </c>
    </row>
    <row r="9" spans="1:10" ht="15" thickBot="1" x14ac:dyDescent="0.4">
      <c r="A9" s="24"/>
      <c r="B9" s="4">
        <v>5.9319568131514142</v>
      </c>
      <c r="C9" s="10">
        <v>3.3787785894651527</v>
      </c>
    </row>
    <row r="10" spans="1:10" x14ac:dyDescent="0.35">
      <c r="A10" s="24">
        <v>3</v>
      </c>
      <c r="B10" s="2">
        <v>9.8877487920679989</v>
      </c>
      <c r="C10" s="8">
        <v>7.6395803418893005</v>
      </c>
    </row>
    <row r="11" spans="1:10" x14ac:dyDescent="0.35">
      <c r="A11" s="24"/>
      <c r="B11" s="3">
        <v>9.8311515443711937</v>
      </c>
      <c r="C11" s="9">
        <v>7.2984247099391055</v>
      </c>
    </row>
    <row r="12" spans="1:10" x14ac:dyDescent="0.35">
      <c r="A12" s="24"/>
      <c r="B12" s="3">
        <v>9.0867997464487225</v>
      </c>
      <c r="C12" s="9">
        <v>5.3832884769257943</v>
      </c>
    </row>
    <row r="13" spans="1:10" ht="15" thickBot="1" x14ac:dyDescent="0.4">
      <c r="A13" s="24"/>
      <c r="B13" s="4">
        <v>10.528612845905251</v>
      </c>
      <c r="C13" s="10">
        <v>4.987374393399354</v>
      </c>
    </row>
    <row r="14" spans="1:10" x14ac:dyDescent="0.35">
      <c r="A14" s="24">
        <v>4</v>
      </c>
      <c r="B14" s="5">
        <v>15.126335867889523</v>
      </c>
      <c r="C14" s="11">
        <v>8.5432834260928647</v>
      </c>
      <c r="D14">
        <f>B14/C14</f>
        <v>1.7705529728407141</v>
      </c>
    </row>
    <row r="15" spans="1:10" x14ac:dyDescent="0.35">
      <c r="A15" s="24"/>
      <c r="B15" s="6">
        <v>16.777194220166706</v>
      </c>
      <c r="C15" s="12">
        <v>8.3504481199864138</v>
      </c>
      <c r="D15">
        <f t="shared" ref="D15:D17" si="0">B15/C15</f>
        <v>2.0091369923023965</v>
      </c>
    </row>
    <row r="16" spans="1:10" x14ac:dyDescent="0.35">
      <c r="A16" s="24"/>
      <c r="B16" s="6">
        <v>13.989229145713706</v>
      </c>
      <c r="C16" s="12">
        <v>6.0805287330126188</v>
      </c>
      <c r="D16">
        <f t="shared" si="0"/>
        <v>2.3006599853336596</v>
      </c>
      <c r="E16" s="14" t="s">
        <v>3</v>
      </c>
      <c r="F16" s="14" t="s">
        <v>4</v>
      </c>
    </row>
    <row r="17" spans="1:6" ht="15" thickBot="1" x14ac:dyDescent="0.4">
      <c r="A17" s="24"/>
      <c r="B17" s="7">
        <v>11.452083570731419</v>
      </c>
      <c r="C17" s="13">
        <v>4.1393968519775468</v>
      </c>
      <c r="D17">
        <f t="shared" si="0"/>
        <v>2.7666068222621187</v>
      </c>
      <c r="E17">
        <f>AVERAGE(D14:D17)</f>
        <v>2.2117391931847221</v>
      </c>
      <c r="F17">
        <f>STDEV(D14:D17)</f>
        <v>0.42874931521739751</v>
      </c>
    </row>
  </sheetData>
  <mergeCells count="6">
    <mergeCell ref="A14:A17"/>
    <mergeCell ref="G1:H1"/>
    <mergeCell ref="I1:J1"/>
    <mergeCell ref="A2:A5"/>
    <mergeCell ref="A6:A9"/>
    <mergeCell ref="A10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PAR pCS</vt:lpstr>
      <vt:lpstr>PAR pCS Ko</vt:lpstr>
      <vt:lpstr>mAbcg2 pCS</vt:lpstr>
      <vt:lpstr>mAbcg2 pCS Ko</vt:lpstr>
      <vt:lpstr>hABCG2 pCS</vt:lpstr>
      <vt:lpstr>hABCG2 pCS Ko</vt:lpstr>
      <vt:lpstr>oABCG2 pCS</vt:lpstr>
      <vt:lpstr>oABCG2 pCS Ko</vt:lpstr>
      <vt:lpstr>bABCG2 pCS</vt:lpstr>
      <vt:lpstr>bABCG2 pCS Ko</vt:lpstr>
      <vt:lpstr>Plasma levels male mice</vt:lpstr>
      <vt:lpstr>Tissue levels male mice</vt:lpstr>
      <vt:lpstr>Plasma_milk levels female mice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Millán</dc:creator>
  <cp:lastModifiedBy>Alicia Millán</cp:lastModifiedBy>
  <dcterms:created xsi:type="dcterms:W3CDTF">2025-11-13T12:40:07Z</dcterms:created>
  <dcterms:modified xsi:type="dcterms:W3CDTF">2025-11-14T12:12:06Z</dcterms:modified>
</cp:coreProperties>
</file>